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hina.chulinina\Desktop\Green rooms new Chernihiv Dnipro\Слов'янське серце\"/>
    </mc:Choice>
  </mc:AlternateContent>
  <xr:revisionPtr revIDLastSave="0" documentId="13_ncr:1_{7EFEAE05-029E-4C39-A52B-C3C4A4856607}" xr6:coauthVersionLast="47" xr6:coauthVersionMax="47" xr10:uidLastSave="{00000000-0000-0000-0000-000000000000}"/>
  <bookViews>
    <workbookView xWindow="-110" yWindow="-110" windowWidth="19420" windowHeight="10420" xr2:uid="{F72B772C-7B4D-4CB5-B299-CE9E401AF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12" i="1"/>
  <c r="G11" i="1"/>
  <c r="G67" i="1" l="1"/>
</calcChain>
</file>

<file path=xl/sharedStrings.xml><?xml version="1.0" encoding="utf-8"?>
<sst xmlns="http://schemas.openxmlformats.org/spreadsheetml/2006/main" count="182" uniqueCount="138">
  <si>
    <t>Інструкція щодо заповнення таблиці:</t>
  </si>
  <si>
    <t>Одиниця виміру і кількість матеріалів. вказані в стовпчиках 3 і 4 не можуть бути змінені учасниками при підготовці пропозиції.</t>
  </si>
  <si>
    <t>У переліку вказані види робіт з відповідними матеріалами, необхідними для виконання даних робіт. Учасник повинен вказати вартість робіт і матеріалів згідно з переліком нижче. Лише у ті види робіт, які позначені жовтим кольором, необхідно також включити и вартість матеріалів.</t>
  </si>
  <si>
    <t xml:space="preserve">Деякі матеріали і обладнання. наведені в даному переліку обсягів робіт і матеріалів. вказані з посиланням на торговельні марки. Учасники можуть пропонувати альтернативні матеріали / обладнання,  аналогічні за технічними та якісними характеристиками. </t>
  </si>
  <si>
    <t>№ з.п.</t>
  </si>
  <si>
    <t>Кількість</t>
  </si>
  <si>
    <t>Вартість за одиницю</t>
  </si>
  <si>
    <t>Всього</t>
  </si>
  <si>
    <t>Найменування робіт і витрат</t>
  </si>
  <si>
    <t>Обґрунтування (шифр норми)</t>
  </si>
  <si>
    <t>Одиниця виміру</t>
  </si>
  <si>
    <t>м2</t>
  </si>
  <si>
    <t>шт</t>
  </si>
  <si>
    <t>КР7-26-2</t>
  </si>
  <si>
    <t>У разі виникнення інших додаткових витрат учаснику пропонується деталізувати їх у Розділі 3 "Інше" з зазначенням виду витрат і вартості.</t>
  </si>
  <si>
    <t>Розділ № 3 Інше</t>
  </si>
  <si>
    <t>Разом:</t>
  </si>
  <si>
    <t>комплект</t>
  </si>
  <si>
    <t>Примітка:
1. У разі розбіжності між ціною за одиницю та підсумковою ціною, ціна за одиницю буде переважати.
2. Специфікація повинна бути заповнена на комп'ютері і роздрук1овано на принтері. Специфікації, заповнені від руки розглядатися не будуть.</t>
  </si>
  <si>
    <t>Сума прописом/валюта: (Заповнити!!!)_______________________________________________________________</t>
  </si>
  <si>
    <t>Розділ № 1 демонтажні та підготовчі роботи</t>
  </si>
  <si>
    <t xml:space="preserve"> Знімання наличників</t>
  </si>
  <si>
    <t>КР6-15-1</t>
  </si>
  <si>
    <t xml:space="preserve"> Демонтаж дверних коробок в кам'яних стінах
з відбиванням штукатурки в укосах</t>
  </si>
  <si>
    <t>КР6-13-1</t>
  </si>
  <si>
    <t>л</t>
  </si>
  <si>
    <t xml:space="preserve"> Грунтовка Ceresit СТ-17 / 10 л</t>
  </si>
  <si>
    <t>С111-1624-
2
варіант 7</t>
  </si>
  <si>
    <t>кг</t>
  </si>
  <si>
    <t xml:space="preserve"> Улаштування покриття з лінолеуму</t>
  </si>
  <si>
    <t xml:space="preserve"> Лінолеум напівкомерційний Таркетт Вайспер 5
Форс 3,5 м</t>
  </si>
  <si>
    <t>С111-562
варіант 2</t>
  </si>
  <si>
    <t xml:space="preserve"> Улаштування плінтусів полівінілхлоридних</t>
  </si>
  <si>
    <t>КР7-31-5</t>
  </si>
  <si>
    <t xml:space="preserve"> Плінтуси для підлог з пластикату в
комплектації з заглушками та кутиками</t>
  </si>
  <si>
    <t>С111-1722
варіант 1</t>
  </si>
  <si>
    <t xml:space="preserve"> Клей для линолеума и ковролина BauGut LKS
1,4 кг</t>
  </si>
  <si>
    <t>С111-609
варіант 2</t>
  </si>
  <si>
    <t xml:space="preserve"> Улаштування каркасу підвісних стель</t>
  </si>
  <si>
    <t>КБ15-76-1
к=1,15</t>
  </si>
  <si>
    <t xml:space="preserve"> Дюбель забивний 6х40мм</t>
  </si>
  <si>
    <t xml:space="preserve"> С1-1-9
варіант 1</t>
  </si>
  <si>
    <t xml:space="preserve"> Улаштування обшивки укосів
гіпсокартонними і гіпсоволокнистими
листами з кріпленням на клеї</t>
  </si>
  <si>
    <t>КБ15-63-2
к=1,15</t>
  </si>
  <si>
    <t xml:space="preserve"> Клей для гипсокартона Knauf PERLFIX 25кг</t>
  </si>
  <si>
    <t xml:space="preserve"> С111-330-
1-Щ
варіант 1</t>
  </si>
  <si>
    <t xml:space="preserve"> Гипсокартон влагостойкий Knauf
2500x1200х12,5 мм 3 кв. м</t>
  </si>
  <si>
    <t>С111-741
варіант 1</t>
  </si>
  <si>
    <t xml:space="preserve"> Поліпшене штукатурення стін по сітці без
улаштування каркасу</t>
  </si>
  <si>
    <t>КР11-35-1</t>
  </si>
  <si>
    <t>100м2</t>
  </si>
  <si>
    <t xml:space="preserve"> Склосітка штукатурна лугостійка BauGut
Professional</t>
  </si>
  <si>
    <t xml:space="preserve"> Розчин готовий опоряджувальний вапняковий
1:2,5</t>
  </si>
  <si>
    <t>С1425-
11704
варіант 1</t>
  </si>
  <si>
    <t>м3</t>
  </si>
  <si>
    <t xml:space="preserve"> Шпаклювання стін та укосів мінеральною
шпаклівкою</t>
  </si>
  <si>
    <t>КБ15-182-1</t>
  </si>
  <si>
    <t xml:space="preserve"> Шпаклівка Sniezka ACRYL-PUTZ ST10 START
20 кг</t>
  </si>
  <si>
    <t>С111-1896
варіант 2</t>
  </si>
  <si>
    <t xml:space="preserve"> Установлення перфорованих штукатурних
кутиків</t>
  </si>
  <si>
    <t>КБ15-47-5
к=1,15</t>
  </si>
  <si>
    <t>100м</t>
  </si>
  <si>
    <t xml:space="preserve"> Кутик перфорований 3 м</t>
  </si>
  <si>
    <t xml:space="preserve"> Додавати на 1 мм зміни товщини
шпаклювання стін до 3 мм</t>
  </si>
  <si>
    <t>КБ15-182-6</t>
  </si>
  <si>
    <t xml:space="preserve"> Шпаклівка фінішна Knauf Фініш</t>
  </si>
  <si>
    <t xml:space="preserve"> Поліпшене фарбування полівінілацетатними
водоемульсійними сумішами стін та укосів по
штукатурці</t>
  </si>
  <si>
    <t>КР12-49-3</t>
  </si>
  <si>
    <t xml:space="preserve"> Фарба інтер'єрна латексна Alpina EXPERT
Style 7 шовковистий мат білий 10 л, +RAL  
7035</t>
  </si>
  <si>
    <t xml:space="preserve"> С111-15П-
АЛ
варіант 2</t>
  </si>
  <si>
    <t>м</t>
  </si>
  <si>
    <t xml:space="preserve"> Монтаж вініпластових труб для
електропроводки діаметром до 25 мм,
укладених в борознах під заливку</t>
  </si>
  <si>
    <t>КР17-7-9</t>
  </si>
  <si>
    <t xml:space="preserve"> 91816 Гофротруба с/п  d=16/10,7мм 125Н ПВХ</t>
  </si>
  <si>
    <t>С1530-144
варіант 5</t>
  </si>
  <si>
    <t xml:space="preserve"> Кабельна стяжка  e.ct.stand.200.4 (100шт) біла
 E.NEXT</t>
  </si>
  <si>
    <t xml:space="preserve"> С1425-
11696-4
варіант 3</t>
  </si>
  <si>
    <t xml:space="preserve"> Ізострічка біла 20м</t>
  </si>
  <si>
    <t xml:space="preserve"> С11-3-43
варіант 2</t>
  </si>
  <si>
    <t xml:space="preserve"> Затягування першого проводу перерізом
понад 2,5 мм2 до 6 мм2 в труби</t>
  </si>
  <si>
    <t>КР17-8-2</t>
  </si>
  <si>
    <t xml:space="preserve"> Кабель силовой монолит ЗЗЦМ ВВГнгд 2х1,5
медь</t>
  </si>
  <si>
    <t>С157-302
варіант 6</t>
  </si>
  <si>
    <t xml:space="preserve"> Установлення вимикачів та перемикачів
пакетних 2-х і 3-х полюсних на струм до 25 А</t>
  </si>
  <si>
    <t>100шт</t>
  </si>
  <si>
    <t>КР17-12-7</t>
  </si>
  <si>
    <t xml:space="preserve"> Автоматический выключатель NXB-63 1P C25
6kA 814014</t>
  </si>
  <si>
    <t xml:space="preserve"> С111-830-6
варіант 1</t>
  </si>
  <si>
    <t xml:space="preserve"> Автоматический выключатель NXB-63 1P C16
6kA 814014</t>
  </si>
  <si>
    <t xml:space="preserve"> С111-830-6
варіант 2</t>
  </si>
  <si>
    <t xml:space="preserve"> Установлення штепсельних розеток</t>
  </si>
  <si>
    <t>КР17-12-12</t>
  </si>
  <si>
    <t xml:space="preserve"> NILOE STEP Розетка силова  2К+З 16А, 250 В
гвинтові клеми,  колір Білий</t>
  </si>
  <si>
    <t xml:space="preserve"> С1512-14-1
варіант 3</t>
  </si>
  <si>
    <t xml:space="preserve"> Коробка інст набірна в бетон  68мм з
шурупами</t>
  </si>
  <si>
    <t xml:space="preserve"> С1512-5-
18-2П
варіант 2</t>
  </si>
  <si>
    <t xml:space="preserve"> Установлення вимикачів утопленого типу
при схованій проводці, 1-клавішних</t>
  </si>
  <si>
    <t>КР17-12-2</t>
  </si>
  <si>
    <t xml:space="preserve"> NILOE STEP Вимикач  одноклавішний 10А
автоматичні  клеми, колір Білий</t>
  </si>
  <si>
    <t>Ітого за розділами 1,2</t>
  </si>
  <si>
    <t>Назва проекту: «Створення Зелених кімнат та класу безпеки в Дніпропетровській області», грантова угода 2024/05/011/CS, що реалізується за підтримки ПРООН, оголошує відкритий тендер на закупівлю послуг  ремонту зелених кімнат та класу безпеки у Дніпропетровській області.</t>
  </si>
  <si>
    <t>Розділ № 2 монтажні та оздоблювальні роботи</t>
  </si>
  <si>
    <t xml:space="preserve"> Тяга подвеса</t>
  </si>
  <si>
    <t xml:space="preserve"> Подвес пружинный Бабочка</t>
  </si>
  <si>
    <t xml:space="preserve"> С111-81-
33-1-3П
варіант 1</t>
  </si>
  <si>
    <t xml:space="preserve"> Профиль Javelin 600 мм 24/30 мм</t>
  </si>
  <si>
    <t xml:space="preserve"> С111-81-
3А
варіант 1</t>
  </si>
  <si>
    <t xml:space="preserve"> Профиль Javelin 1200 мм 24/30 мм</t>
  </si>
  <si>
    <t xml:space="preserve"> С111-81-
3А-1
варіант 1</t>
  </si>
  <si>
    <t xml:space="preserve"> Профиль Javelin 3600 мм 24/30 мм</t>
  </si>
  <si>
    <t xml:space="preserve"> С111-81-
3А-2
варіант 1</t>
  </si>
  <si>
    <t xml:space="preserve"> Уголок пристенный Javelin T1919 HC13
угловой 3 м 19x19 мм</t>
  </si>
  <si>
    <t xml:space="preserve"> С111-81-
3А-3
варіант 1</t>
  </si>
  <si>
    <t xml:space="preserve"> Укладання плит стельових в каркас стелі</t>
  </si>
  <si>
    <t>КБ15-76-2
заст.к=1,
15</t>
  </si>
  <si>
    <t xml:space="preserve"> Плита подвісної стелі Armstrong 
600х600х13мм</t>
  </si>
  <si>
    <t xml:space="preserve"> С111-762-
11
варіант 1</t>
  </si>
  <si>
    <t xml:space="preserve"> С111-1844-
3</t>
  </si>
  <si>
    <t>С111-2015-
5
варіант 3</t>
  </si>
  <si>
    <t xml:space="preserve"> С100-
290902-55-
6
варіант 7</t>
  </si>
  <si>
    <t xml:space="preserve"> Монтаж світильників для люмінесцентних
ламп, які встановлюються в підвісних стелях,
 кількість ламп 1 шт</t>
  </si>
  <si>
    <t>КР17-11-9</t>
  </si>
  <si>
    <t xml:space="preserve"> Панель світлодіодна Maxus  assistance LED
PANEL PRO  36W 840 595*595 v2</t>
  </si>
  <si>
    <t>С1547-7
варіант 3</t>
  </si>
  <si>
    <t xml:space="preserve"> Навантаження сміття вручну</t>
  </si>
  <si>
    <t>КР20-40-1</t>
  </si>
  <si>
    <t>1т</t>
  </si>
  <si>
    <t xml:space="preserve"> Мiшки для сміття</t>
  </si>
  <si>
    <t xml:space="preserve"> С111-621-1
варіант 1</t>
  </si>
  <si>
    <t xml:space="preserve"> Перевезення сміття до 30 км</t>
  </si>
  <si>
    <t>С311-30-М
варіант 1</t>
  </si>
  <si>
    <t xml:space="preserve"> Улаштування під покриття підлоги основи із
деpевностружкових плит площею основи до
20 м2</t>
  </si>
  <si>
    <t>КР7-15-5</t>
  </si>
  <si>
    <t>С111-874
варіант 2</t>
  </si>
  <si>
    <t>1000м</t>
  </si>
  <si>
    <t>т</t>
  </si>
  <si>
    <t>Лот №3 Послуги по ремонту зеленої кімнати в приміщенні Синельниківського районного управління поліції Головного управління  Національної
поліції в Дніпропетровській області  за адресою: вул.Виконкомівська, 36А м.Синельникове</t>
  </si>
  <si>
    <t>Додаткові витрати (тимчасові конструкції і споруди, транспортні, адміністративні, тощо)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</si>
</sst>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i/>
      <sz val="8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E8208A-B217-4AD8-9F83-4BD121B87AC3}" name="Table1" displayName="Table1" ref="A8:G67" totalsRowCount="1" headerRowDxfId="18" dataDxfId="16" headerRowBorderDxfId="17" tableBorderDxfId="15" totalsRowBorderDxfId="14">
  <tableColumns count="7">
    <tableColumn id="1" xr3:uid="{4C566ABF-574D-47FD-A3E6-AC1BBA572459}" name="№ з.п." dataDxfId="13" totalsRowDxfId="6"/>
    <tableColumn id="2" xr3:uid="{9FE1EE29-E0B1-4916-AADB-4DCE1391C655}" name="Обґрунтування (шифр норми)" dataDxfId="12" totalsRowDxfId="5"/>
    <tableColumn id="3" xr3:uid="{F7AB2C3A-4AF6-4A72-A969-8AC1799FBA8B}" name="Найменування робіт і витрат" dataDxfId="11" totalsRowDxfId="4"/>
    <tableColumn id="4" xr3:uid="{2A212E4D-CC4A-4F33-B414-726A53AA5244}" name="Одиниця виміру" dataDxfId="10" totalsRowDxfId="3"/>
    <tableColumn id="5" xr3:uid="{0B4EB7FC-FF34-426B-A9E8-7CD0762204A4}" name="Кількість" dataDxfId="9" totalsRowDxfId="2"/>
    <tableColumn id="6" xr3:uid="{3C10974D-7476-4209-9D4D-5666413EEB80}" name="Вартість за одиницю" totalsRowLabel="Разом:" dataDxfId="8" totalsRowDxfId="1"/>
    <tableColumn id="7" xr3:uid="{37176F57-D01C-461A-AC28-A75E4EAD798A}" name="Всього" totalsRowFunction="sum" dataDxfId="7" totalsRowDxfId="0">
      <calculatedColumnFormula>Table1[[#This Row],[Вартість за одиницю]]*Table1[[#This Row],[Кількість]]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0824-B4CF-4BED-BF74-46F6C571BCF5}">
  <dimension ref="A1:G69"/>
  <sheetViews>
    <sheetView tabSelected="1" view="pageBreakPreview" topLeftCell="A58" zoomScaleNormal="100" zoomScaleSheetLayoutView="100" workbookViewId="0">
      <selection activeCell="J63" sqref="J63"/>
    </sheetView>
  </sheetViews>
  <sheetFormatPr defaultRowHeight="14.5" x14ac:dyDescent="0.35"/>
  <cols>
    <col min="1" max="1" width="3.81640625" customWidth="1"/>
    <col min="2" max="2" width="12.81640625" customWidth="1"/>
    <col min="3" max="3" width="40.81640625" customWidth="1"/>
    <col min="4" max="5" width="8.81640625" customWidth="1"/>
    <col min="6" max="7" width="10.81640625" customWidth="1"/>
  </cols>
  <sheetData>
    <row r="1" spans="1:7" ht="55.75" customHeight="1" x14ac:dyDescent="0.35">
      <c r="A1" s="25" t="s">
        <v>100</v>
      </c>
      <c r="B1" s="25"/>
      <c r="C1" s="25"/>
      <c r="D1" s="25"/>
      <c r="E1" s="25"/>
      <c r="F1" s="25"/>
      <c r="G1" s="25"/>
    </row>
    <row r="2" spans="1:7" ht="58.25" customHeight="1" x14ac:dyDescent="0.35">
      <c r="A2" s="26" t="s">
        <v>136</v>
      </c>
      <c r="B2" s="27"/>
      <c r="C2" s="27"/>
      <c r="D2" s="27"/>
      <c r="E2" s="27"/>
      <c r="F2" s="27"/>
      <c r="G2" s="27"/>
    </row>
    <row r="3" spans="1:7" s="1" customFormat="1" ht="15" customHeight="1" x14ac:dyDescent="0.35">
      <c r="A3" s="22" t="s">
        <v>0</v>
      </c>
      <c r="B3" s="22"/>
      <c r="C3" s="22"/>
      <c r="D3" s="22"/>
      <c r="E3" s="22"/>
      <c r="F3" s="22"/>
      <c r="G3" s="22"/>
    </row>
    <row r="4" spans="1:7" s="1" customFormat="1" ht="30" customHeight="1" x14ac:dyDescent="0.35">
      <c r="A4" s="22" t="s">
        <v>2</v>
      </c>
      <c r="B4" s="22"/>
      <c r="C4" s="22"/>
      <c r="D4" s="22"/>
      <c r="E4" s="22"/>
      <c r="F4" s="22"/>
      <c r="G4" s="22"/>
    </row>
    <row r="5" spans="1:7" ht="15" customHeight="1" x14ac:dyDescent="0.35">
      <c r="A5" s="22" t="s">
        <v>1</v>
      </c>
      <c r="B5" s="22"/>
      <c r="C5" s="22"/>
      <c r="D5" s="22"/>
      <c r="E5" s="22"/>
      <c r="F5" s="22"/>
      <c r="G5" s="22"/>
    </row>
    <row r="6" spans="1:7" ht="30" customHeight="1" x14ac:dyDescent="0.35">
      <c r="A6" s="22" t="s">
        <v>3</v>
      </c>
      <c r="B6" s="22"/>
      <c r="C6" s="22"/>
      <c r="D6" s="22"/>
      <c r="E6" s="22"/>
      <c r="F6" s="22"/>
      <c r="G6" s="22"/>
    </row>
    <row r="7" spans="1:7" ht="56.4" customHeight="1" x14ac:dyDescent="0.35">
      <c r="A7" s="22" t="s">
        <v>14</v>
      </c>
      <c r="B7" s="22"/>
      <c r="C7" s="22"/>
      <c r="D7" s="22"/>
      <c r="E7" s="22"/>
      <c r="F7" s="22"/>
      <c r="G7" s="22"/>
    </row>
    <row r="8" spans="1:7" ht="30" customHeight="1" x14ac:dyDescent="0.35">
      <c r="A8" s="2" t="s">
        <v>4</v>
      </c>
      <c r="B8" s="3" t="s">
        <v>9</v>
      </c>
      <c r="C8" s="3" t="s">
        <v>8</v>
      </c>
      <c r="D8" s="3" t="s">
        <v>10</v>
      </c>
      <c r="E8" s="3" t="s">
        <v>5</v>
      </c>
      <c r="F8" s="3" t="s">
        <v>6</v>
      </c>
      <c r="G8" s="4" t="s">
        <v>7</v>
      </c>
    </row>
    <row r="9" spans="1:7" x14ac:dyDescent="0.35">
      <c r="A9" s="5"/>
      <c r="B9" s="6"/>
      <c r="C9" s="10" t="s">
        <v>20</v>
      </c>
      <c r="D9" s="6"/>
      <c r="E9" s="6"/>
      <c r="F9" s="6"/>
      <c r="G9" s="7"/>
    </row>
    <row r="10" spans="1:7" ht="22.75" customHeight="1" x14ac:dyDescent="0.35">
      <c r="A10" s="8">
        <v>1</v>
      </c>
      <c r="B10" s="9" t="s">
        <v>22</v>
      </c>
      <c r="C10" s="9" t="s">
        <v>21</v>
      </c>
      <c r="D10" s="9" t="s">
        <v>61</v>
      </c>
      <c r="E10" s="9">
        <v>5.5E-2</v>
      </c>
      <c r="F10" s="9"/>
      <c r="G10" s="7">
        <f>Table1[[#This Row],[Вартість за одиницю]]*Table1[[#This Row],[Кількість]]</f>
        <v>0</v>
      </c>
    </row>
    <row r="11" spans="1:7" ht="22" x14ac:dyDescent="0.35">
      <c r="A11" s="8">
        <v>2</v>
      </c>
      <c r="B11" s="6" t="s">
        <v>24</v>
      </c>
      <c r="C11" s="6" t="s">
        <v>23</v>
      </c>
      <c r="D11" s="9" t="s">
        <v>84</v>
      </c>
      <c r="E11" s="6">
        <v>0.01</v>
      </c>
      <c r="F11" s="6"/>
      <c r="G11" s="7">
        <f>Table1[[#This Row],[Вартість за одиницю]]*Table1[[#This Row],[Кількість]]</f>
        <v>0</v>
      </c>
    </row>
    <row r="12" spans="1:7" x14ac:dyDescent="0.35">
      <c r="A12" s="8"/>
      <c r="B12" s="6"/>
      <c r="C12" s="15" t="s">
        <v>101</v>
      </c>
      <c r="D12" s="9"/>
      <c r="E12" s="6"/>
      <c r="F12" s="6"/>
      <c r="G12" s="7">
        <f>Table1[[#This Row],[Вартість за одиницю]]*Table1[[#This Row],[Кількість]]</f>
        <v>0</v>
      </c>
    </row>
    <row r="13" spans="1:7" ht="32.5" x14ac:dyDescent="0.35">
      <c r="A13" s="8">
        <v>3</v>
      </c>
      <c r="B13" s="6" t="s">
        <v>132</v>
      </c>
      <c r="C13" s="6" t="s">
        <v>131</v>
      </c>
      <c r="D13" s="9" t="s">
        <v>50</v>
      </c>
      <c r="E13" s="6">
        <v>0.12</v>
      </c>
      <c r="F13" s="6"/>
      <c r="G13" s="7">
        <f>Table1[[#This Row],[Вартість за одиницю]]*Table1[[#This Row],[Кількість]]</f>
        <v>0</v>
      </c>
    </row>
    <row r="14" spans="1:7" x14ac:dyDescent="0.35">
      <c r="A14" s="8">
        <v>4</v>
      </c>
      <c r="B14" s="6" t="s">
        <v>13</v>
      </c>
      <c r="C14" s="6" t="s">
        <v>29</v>
      </c>
      <c r="D14" s="9" t="s">
        <v>50</v>
      </c>
      <c r="E14" s="6">
        <v>0.12</v>
      </c>
      <c r="F14" s="6"/>
      <c r="G14" s="7">
        <f>Table1[[#This Row],[Вартість за одиницю]]*Table1[[#This Row],[Кількість]]</f>
        <v>0</v>
      </c>
    </row>
    <row r="15" spans="1:7" ht="22" x14ac:dyDescent="0.35">
      <c r="A15" s="8">
        <v>5</v>
      </c>
      <c r="B15" s="6" t="s">
        <v>31</v>
      </c>
      <c r="C15" s="6" t="s">
        <v>30</v>
      </c>
      <c r="D15" s="9" t="s">
        <v>11</v>
      </c>
      <c r="E15" s="6">
        <v>12.24</v>
      </c>
      <c r="F15" s="6"/>
      <c r="G15" s="7">
        <f>Table1[[#This Row],[Вартість за одиницю]]*Table1[[#This Row],[Кількість]]</f>
        <v>0</v>
      </c>
    </row>
    <row r="16" spans="1:7" x14ac:dyDescent="0.35">
      <c r="A16" s="8">
        <v>6</v>
      </c>
      <c r="B16" s="6" t="s">
        <v>33</v>
      </c>
      <c r="C16" s="6" t="s">
        <v>32</v>
      </c>
      <c r="D16" s="9" t="s">
        <v>61</v>
      </c>
      <c r="E16" s="6">
        <v>0.14000000000000001</v>
      </c>
      <c r="F16" s="6"/>
      <c r="G16" s="7">
        <f>Table1[[#This Row],[Вартість за одиницю]]*Table1[[#This Row],[Кількість]]</f>
        <v>0</v>
      </c>
    </row>
    <row r="17" spans="1:7" ht="22" x14ac:dyDescent="0.35">
      <c r="A17" s="8">
        <v>7</v>
      </c>
      <c r="B17" s="6" t="s">
        <v>35</v>
      </c>
      <c r="C17" s="6" t="s">
        <v>34</v>
      </c>
      <c r="D17" s="9" t="s">
        <v>70</v>
      </c>
      <c r="E17" s="6">
        <v>14.14</v>
      </c>
      <c r="F17" s="6"/>
      <c r="G17" s="7">
        <f>Table1[[#This Row],[Вартість за одиницю]]*Table1[[#This Row],[Кількість]]</f>
        <v>0</v>
      </c>
    </row>
    <row r="18" spans="1:7" ht="22" x14ac:dyDescent="0.35">
      <c r="A18" s="8">
        <v>8</v>
      </c>
      <c r="B18" s="6" t="s">
        <v>37</v>
      </c>
      <c r="C18" s="6" t="s">
        <v>36</v>
      </c>
      <c r="D18" s="9" t="s">
        <v>28</v>
      </c>
      <c r="E18" s="6">
        <v>0.61799999999999999</v>
      </c>
      <c r="F18" s="6"/>
      <c r="G18" s="7">
        <f>Table1[[#This Row],[Вартість за одиницю]]*Table1[[#This Row],[Кількість]]</f>
        <v>0</v>
      </c>
    </row>
    <row r="19" spans="1:7" ht="22" x14ac:dyDescent="0.35">
      <c r="A19" s="8">
        <v>9</v>
      </c>
      <c r="B19" s="6" t="s">
        <v>39</v>
      </c>
      <c r="C19" s="6" t="s">
        <v>38</v>
      </c>
      <c r="D19" s="9" t="s">
        <v>50</v>
      </c>
      <c r="E19" s="6">
        <v>0.12</v>
      </c>
      <c r="F19" s="6"/>
      <c r="G19" s="7">
        <f>Table1[[#This Row],[Вартість за одиницю]]*Table1[[#This Row],[Кількість]]</f>
        <v>0</v>
      </c>
    </row>
    <row r="20" spans="1:7" ht="22" x14ac:dyDescent="0.35">
      <c r="A20" s="8">
        <v>10</v>
      </c>
      <c r="B20" s="6" t="s">
        <v>41</v>
      </c>
      <c r="C20" s="6" t="s">
        <v>40</v>
      </c>
      <c r="D20" s="9" t="s">
        <v>12</v>
      </c>
      <c r="E20" s="6">
        <v>35.64</v>
      </c>
      <c r="F20" s="6"/>
      <c r="G20" s="7">
        <f>Table1[[#This Row],[Вартість за одиницю]]*Table1[[#This Row],[Кількість]]</f>
        <v>0</v>
      </c>
    </row>
    <row r="21" spans="1:7" ht="32.5" x14ac:dyDescent="0.35">
      <c r="A21" s="8">
        <v>11</v>
      </c>
      <c r="B21" s="6" t="s">
        <v>104</v>
      </c>
      <c r="C21" s="6" t="s">
        <v>102</v>
      </c>
      <c r="D21" s="6" t="s">
        <v>12</v>
      </c>
      <c r="E21" s="6">
        <v>9.6</v>
      </c>
      <c r="F21" s="6"/>
      <c r="G21" s="7">
        <f>Table1[[#This Row],[Вартість за одиницю]]*Table1[[#This Row],[Кількість]]</f>
        <v>0</v>
      </c>
    </row>
    <row r="22" spans="1:7" ht="32.5" x14ac:dyDescent="0.35">
      <c r="A22" s="8">
        <v>12</v>
      </c>
      <c r="B22" s="6" t="s">
        <v>104</v>
      </c>
      <c r="C22" s="6" t="s">
        <v>103</v>
      </c>
      <c r="D22" s="6" t="s">
        <v>12</v>
      </c>
      <c r="E22" s="6">
        <v>9.6</v>
      </c>
      <c r="F22" s="6"/>
      <c r="G22" s="7">
        <f>Table1[[#This Row],[Вартість за одиницю]]*Table1[[#This Row],[Кількість]]</f>
        <v>0</v>
      </c>
    </row>
    <row r="23" spans="1:7" ht="32.5" x14ac:dyDescent="0.35">
      <c r="A23" s="8">
        <v>13</v>
      </c>
      <c r="B23" s="6" t="s">
        <v>106</v>
      </c>
      <c r="C23" s="6" t="s">
        <v>105</v>
      </c>
      <c r="D23" s="6" t="s">
        <v>70</v>
      </c>
      <c r="E23" s="6">
        <v>11.4</v>
      </c>
      <c r="F23" s="6"/>
      <c r="G23" s="7">
        <f>Table1[[#This Row],[Вартість за одиницю]]*Table1[[#This Row],[Кількість]]</f>
        <v>0</v>
      </c>
    </row>
    <row r="24" spans="1:7" ht="32.5" x14ac:dyDescent="0.35">
      <c r="A24" s="8">
        <v>14</v>
      </c>
      <c r="B24" s="6" t="s">
        <v>108</v>
      </c>
      <c r="C24" s="6" t="s">
        <v>107</v>
      </c>
      <c r="D24" s="9" t="s">
        <v>70</v>
      </c>
      <c r="E24" s="6">
        <v>22.8</v>
      </c>
      <c r="F24" s="6"/>
      <c r="G24" s="7">
        <f>Table1[[#This Row],[Вартість за одиницю]]*Table1[[#This Row],[Кількість]]</f>
        <v>0</v>
      </c>
    </row>
    <row r="25" spans="1:7" ht="32.5" x14ac:dyDescent="0.35">
      <c r="A25" s="8">
        <v>15</v>
      </c>
      <c r="B25" s="6" t="s">
        <v>110</v>
      </c>
      <c r="C25" s="6" t="s">
        <v>109</v>
      </c>
      <c r="D25" s="9" t="s">
        <v>70</v>
      </c>
      <c r="E25" s="6">
        <v>11.4</v>
      </c>
      <c r="F25" s="6"/>
      <c r="G25" s="7">
        <f>Table1[[#This Row],[Вартість за одиницю]]*Table1[[#This Row],[Кількість]]</f>
        <v>0</v>
      </c>
    </row>
    <row r="26" spans="1:7" ht="32.5" x14ac:dyDescent="0.35">
      <c r="A26" s="8">
        <v>16</v>
      </c>
      <c r="B26" s="6" t="s">
        <v>112</v>
      </c>
      <c r="C26" s="6" t="s">
        <v>111</v>
      </c>
      <c r="D26" s="6" t="s">
        <v>70</v>
      </c>
      <c r="E26" s="6">
        <v>12.96</v>
      </c>
      <c r="F26" s="6"/>
      <c r="G26" s="7">
        <f>Table1[[#This Row],[Вартість за одиницю]]*Table1[[#This Row],[Кількість]]</f>
        <v>0</v>
      </c>
    </row>
    <row r="27" spans="1:7" ht="32.5" x14ac:dyDescent="0.35">
      <c r="A27" s="8">
        <v>17</v>
      </c>
      <c r="B27" s="6" t="s">
        <v>114</v>
      </c>
      <c r="C27" s="6" t="s">
        <v>113</v>
      </c>
      <c r="D27" s="9" t="s">
        <v>50</v>
      </c>
      <c r="E27" s="6">
        <v>0.1128</v>
      </c>
      <c r="F27" s="6"/>
      <c r="G27" s="7">
        <f>Table1[[#This Row],[Вартість за одиницю]]*Table1[[#This Row],[Кількість]]</f>
        <v>0</v>
      </c>
    </row>
    <row r="28" spans="1:7" ht="32.5" x14ac:dyDescent="0.35">
      <c r="A28" s="8">
        <v>18</v>
      </c>
      <c r="B28" s="6" t="s">
        <v>116</v>
      </c>
      <c r="C28" s="6" t="s">
        <v>115</v>
      </c>
      <c r="D28" s="9" t="s">
        <v>11</v>
      </c>
      <c r="E28" s="6">
        <v>11.843999999999999</v>
      </c>
      <c r="F28" s="6"/>
      <c r="G28" s="7">
        <f>Table1[[#This Row],[Вартість за одиницю]]*Table1[[#This Row],[Кількість]]</f>
        <v>0</v>
      </c>
    </row>
    <row r="29" spans="1:7" ht="32.5" x14ac:dyDescent="0.35">
      <c r="A29" s="8">
        <v>19</v>
      </c>
      <c r="B29" s="6" t="s">
        <v>43</v>
      </c>
      <c r="C29" s="6" t="s">
        <v>42</v>
      </c>
      <c r="D29" s="6" t="s">
        <v>50</v>
      </c>
      <c r="E29" s="6">
        <v>1.2999999999999999E-2</v>
      </c>
      <c r="F29" s="6"/>
      <c r="G29" s="7">
        <f>Table1[[#This Row],[Вартість за одиницю]]*Table1[[#This Row],[Кількість]]</f>
        <v>0</v>
      </c>
    </row>
    <row r="30" spans="1:7" ht="32.5" x14ac:dyDescent="0.35">
      <c r="A30" s="8">
        <v>20</v>
      </c>
      <c r="B30" s="17" t="s">
        <v>45</v>
      </c>
      <c r="C30" s="17" t="s">
        <v>44</v>
      </c>
      <c r="D30" s="17" t="s">
        <v>28</v>
      </c>
      <c r="E30" s="17">
        <v>6.5</v>
      </c>
      <c r="F30" s="17"/>
      <c r="G30" s="7">
        <f>Table1[[#This Row],[Вартість за одиницю]]*Table1[[#This Row],[Кількість]]</f>
        <v>0</v>
      </c>
    </row>
    <row r="31" spans="1:7" ht="22" x14ac:dyDescent="0.35">
      <c r="A31" s="8">
        <v>21</v>
      </c>
      <c r="B31" s="6" t="s">
        <v>47</v>
      </c>
      <c r="C31" s="16" t="s">
        <v>46</v>
      </c>
      <c r="D31" s="9" t="s">
        <v>11</v>
      </c>
      <c r="E31" s="6">
        <v>1.365</v>
      </c>
      <c r="F31" s="6"/>
      <c r="G31" s="7">
        <f>Table1[[#This Row],[Вартість за одиницю]]*Table1[[#This Row],[Кількість]]</f>
        <v>0</v>
      </c>
    </row>
    <row r="32" spans="1:7" ht="22" x14ac:dyDescent="0.35">
      <c r="A32" s="8">
        <v>22</v>
      </c>
      <c r="B32" s="6" t="s">
        <v>49</v>
      </c>
      <c r="C32" s="16" t="s">
        <v>48</v>
      </c>
      <c r="D32" s="6" t="s">
        <v>50</v>
      </c>
      <c r="E32" s="6">
        <v>0.41</v>
      </c>
      <c r="F32" s="6"/>
      <c r="G32" s="7">
        <f>Table1[[#This Row],[Вартість за одиницю]]*Table1[[#This Row],[Кількість]]</f>
        <v>0</v>
      </c>
    </row>
    <row r="33" spans="1:7" ht="22" x14ac:dyDescent="0.35">
      <c r="A33" s="8">
        <v>23</v>
      </c>
      <c r="B33" s="6" t="s">
        <v>133</v>
      </c>
      <c r="C33" s="16" t="s">
        <v>51</v>
      </c>
      <c r="D33" s="9" t="s">
        <v>11</v>
      </c>
      <c r="E33" s="6">
        <v>44.28</v>
      </c>
      <c r="F33" s="6"/>
      <c r="G33" s="7">
        <f>Table1[[#This Row],[Вартість за одиницю]]*Table1[[#This Row],[Кількість]]</f>
        <v>0</v>
      </c>
    </row>
    <row r="34" spans="1:7" ht="32.5" x14ac:dyDescent="0.35">
      <c r="A34" s="8">
        <v>24</v>
      </c>
      <c r="B34" s="6" t="s">
        <v>53</v>
      </c>
      <c r="C34" s="16" t="s">
        <v>52</v>
      </c>
      <c r="D34" s="6" t="s">
        <v>54</v>
      </c>
      <c r="E34" s="6">
        <v>1.2709999999999999</v>
      </c>
      <c r="F34" s="6"/>
      <c r="G34" s="7">
        <f>Table1[[#This Row],[Вартість за одиницю]]*Table1[[#This Row],[Кількість]]</f>
        <v>0</v>
      </c>
    </row>
    <row r="35" spans="1:7" ht="22" x14ac:dyDescent="0.35">
      <c r="A35" s="8">
        <v>25</v>
      </c>
      <c r="B35" s="6" t="s">
        <v>56</v>
      </c>
      <c r="C35" s="16" t="s">
        <v>55</v>
      </c>
      <c r="D35" s="9" t="s">
        <v>50</v>
      </c>
      <c r="E35" s="6">
        <v>0.45600000000000002</v>
      </c>
      <c r="F35" s="6"/>
      <c r="G35" s="7">
        <f>Table1[[#This Row],[Вартість за одиницю]]*Table1[[#This Row],[Кількість]]</f>
        <v>0</v>
      </c>
    </row>
    <row r="36" spans="1:7" ht="32.5" x14ac:dyDescent="0.35">
      <c r="A36" s="8">
        <v>26</v>
      </c>
      <c r="B36" s="6" t="s">
        <v>27</v>
      </c>
      <c r="C36" s="16" t="s">
        <v>26</v>
      </c>
      <c r="D36" s="6" t="s">
        <v>25</v>
      </c>
      <c r="E36" s="6">
        <v>9.1199999999999992</v>
      </c>
      <c r="F36" s="6"/>
      <c r="G36" s="7">
        <f>Table1[[#This Row],[Вартість за одиницю]]*Table1[[#This Row],[Кількість]]</f>
        <v>0</v>
      </c>
    </row>
    <row r="37" spans="1:7" ht="22" x14ac:dyDescent="0.35">
      <c r="A37" s="8">
        <v>27</v>
      </c>
      <c r="B37" s="6" t="s">
        <v>58</v>
      </c>
      <c r="C37" s="16" t="s">
        <v>57</v>
      </c>
      <c r="D37" s="6" t="s">
        <v>28</v>
      </c>
      <c r="E37" s="6">
        <v>82.08</v>
      </c>
      <c r="F37" s="6"/>
      <c r="G37" s="7">
        <f>Table1[[#This Row],[Вартість за одиницю]]*Table1[[#This Row],[Кількість]]</f>
        <v>0</v>
      </c>
    </row>
    <row r="38" spans="1:7" ht="22" x14ac:dyDescent="0.35">
      <c r="A38" s="8">
        <v>28</v>
      </c>
      <c r="B38" s="6" t="s">
        <v>60</v>
      </c>
      <c r="C38" s="16" t="s">
        <v>59</v>
      </c>
      <c r="D38" s="9" t="s">
        <v>61</v>
      </c>
      <c r="E38" s="6">
        <v>0.14000000000000001</v>
      </c>
      <c r="F38" s="6"/>
      <c r="G38" s="7">
        <f>Table1[[#This Row],[Вартість за одиницю]]*Table1[[#This Row],[Кількість]]</f>
        <v>0</v>
      </c>
    </row>
    <row r="39" spans="1:7" ht="14.4" customHeight="1" x14ac:dyDescent="0.35">
      <c r="A39" s="8">
        <v>29</v>
      </c>
      <c r="B39" s="19" t="s">
        <v>117</v>
      </c>
      <c r="C39" s="16" t="s">
        <v>62</v>
      </c>
      <c r="D39" s="6" t="s">
        <v>12</v>
      </c>
      <c r="E39" s="6">
        <v>14</v>
      </c>
      <c r="F39" s="6"/>
      <c r="G39" s="7">
        <f>Table1[[#This Row],[Вартість за одиницю]]*Table1[[#This Row],[Кількість]]</f>
        <v>0</v>
      </c>
    </row>
    <row r="40" spans="1:7" ht="22" x14ac:dyDescent="0.35">
      <c r="A40" s="8">
        <v>30</v>
      </c>
      <c r="B40" s="20" t="s">
        <v>64</v>
      </c>
      <c r="C40" s="16" t="s">
        <v>63</v>
      </c>
      <c r="D40" s="9" t="s">
        <v>50</v>
      </c>
      <c r="E40" s="6">
        <v>0.45600000000000002</v>
      </c>
      <c r="F40" s="6"/>
      <c r="G40" s="7">
        <f>Table1[[#This Row],[Вартість за одиницю]]*Table1[[#This Row],[Кількість]]</f>
        <v>0</v>
      </c>
    </row>
    <row r="41" spans="1:7" ht="32.5" x14ac:dyDescent="0.35">
      <c r="A41" s="8">
        <v>31</v>
      </c>
      <c r="B41" s="6" t="s">
        <v>118</v>
      </c>
      <c r="C41" s="16" t="s">
        <v>65</v>
      </c>
      <c r="D41" s="6" t="s">
        <v>28</v>
      </c>
      <c r="E41" s="6">
        <v>45.6</v>
      </c>
      <c r="F41" s="6"/>
      <c r="G41" s="7">
        <f>Table1[[#This Row],[Вартість за одиницю]]*Table1[[#This Row],[Кількість]]</f>
        <v>0</v>
      </c>
    </row>
    <row r="42" spans="1:7" ht="32.5" x14ac:dyDescent="0.35">
      <c r="A42" s="8">
        <v>32</v>
      </c>
      <c r="B42" s="6" t="s">
        <v>67</v>
      </c>
      <c r="C42" s="16" t="s">
        <v>66</v>
      </c>
      <c r="D42" s="6" t="s">
        <v>50</v>
      </c>
      <c r="E42" s="6">
        <v>0.45600000000000002</v>
      </c>
      <c r="F42" s="6"/>
      <c r="G42" s="7">
        <f>Table1[[#This Row],[Вартість за одиницю]]*Table1[[#This Row],[Кількість]]</f>
        <v>0</v>
      </c>
    </row>
    <row r="43" spans="1:7" ht="32.5" x14ac:dyDescent="0.35">
      <c r="A43" s="8">
        <v>33</v>
      </c>
      <c r="B43" s="6" t="s">
        <v>69</v>
      </c>
      <c r="C43" s="16" t="s">
        <v>68</v>
      </c>
      <c r="D43" s="9" t="s">
        <v>25</v>
      </c>
      <c r="E43" s="6">
        <v>13.68</v>
      </c>
      <c r="F43" s="6"/>
      <c r="G43" s="7">
        <f>Table1[[#This Row],[Вартість за одиницю]]*Table1[[#This Row],[Кількість]]</f>
        <v>0</v>
      </c>
    </row>
    <row r="44" spans="1:7" ht="32.5" x14ac:dyDescent="0.35">
      <c r="A44" s="8">
        <v>34</v>
      </c>
      <c r="B44" s="6" t="s">
        <v>72</v>
      </c>
      <c r="C44" s="16" t="s">
        <v>71</v>
      </c>
      <c r="D44" s="6" t="s">
        <v>61</v>
      </c>
      <c r="E44" s="6">
        <v>0.5</v>
      </c>
      <c r="F44" s="6"/>
      <c r="G44" s="7">
        <f>Table1[[#This Row],[Вартість за одиницю]]*Table1[[#This Row],[Кількість]]</f>
        <v>0</v>
      </c>
    </row>
    <row r="45" spans="1:7" ht="22" x14ac:dyDescent="0.35">
      <c r="A45" s="8">
        <v>35</v>
      </c>
      <c r="B45" s="6" t="s">
        <v>74</v>
      </c>
      <c r="C45" s="16" t="s">
        <v>73</v>
      </c>
      <c r="D45" s="6" t="s">
        <v>70</v>
      </c>
      <c r="E45" s="6">
        <v>50.5</v>
      </c>
      <c r="F45" s="6"/>
      <c r="G45" s="7">
        <f>Table1[[#This Row],[Вартість за одиницю]]*Table1[[#This Row],[Кількість]]</f>
        <v>0</v>
      </c>
    </row>
    <row r="46" spans="1:7" ht="32.5" x14ac:dyDescent="0.35">
      <c r="A46" s="8">
        <v>36</v>
      </c>
      <c r="B46" s="6" t="s">
        <v>76</v>
      </c>
      <c r="C46" s="16" t="s">
        <v>75</v>
      </c>
      <c r="D46" s="9" t="s">
        <v>12</v>
      </c>
      <c r="E46" s="6">
        <v>1</v>
      </c>
      <c r="F46" s="6"/>
      <c r="G46" s="7">
        <f>Table1[[#This Row],[Вартість за одиницю]]*Table1[[#This Row],[Кількість]]</f>
        <v>0</v>
      </c>
    </row>
    <row r="47" spans="1:7" ht="22" x14ac:dyDescent="0.35">
      <c r="A47" s="8">
        <v>37</v>
      </c>
      <c r="B47" s="6" t="s">
        <v>78</v>
      </c>
      <c r="C47" s="16" t="s">
        <v>77</v>
      </c>
      <c r="D47" s="6" t="s">
        <v>12</v>
      </c>
      <c r="E47" s="6">
        <v>1</v>
      </c>
      <c r="F47" s="6"/>
      <c r="G47" s="7">
        <f>Table1[[#This Row],[Вартість за одиницю]]*Table1[[#This Row],[Кількість]]</f>
        <v>0</v>
      </c>
    </row>
    <row r="48" spans="1:7" ht="22" x14ac:dyDescent="0.35">
      <c r="A48" s="8">
        <v>38</v>
      </c>
      <c r="B48" s="6" t="s">
        <v>80</v>
      </c>
      <c r="C48" s="16" t="s">
        <v>79</v>
      </c>
      <c r="D48" s="9" t="s">
        <v>61</v>
      </c>
      <c r="E48" s="6">
        <v>0.5</v>
      </c>
      <c r="F48" s="6"/>
      <c r="G48" s="7">
        <f>Table1[[#This Row],[Вартість за одиницю]]*Table1[[#This Row],[Кількість]]</f>
        <v>0</v>
      </c>
    </row>
    <row r="49" spans="1:7" ht="22" x14ac:dyDescent="0.35">
      <c r="A49" s="8">
        <v>39</v>
      </c>
      <c r="B49" s="6" t="s">
        <v>82</v>
      </c>
      <c r="C49" s="16" t="s">
        <v>81</v>
      </c>
      <c r="D49" s="6" t="s">
        <v>134</v>
      </c>
      <c r="E49" s="6">
        <v>5.0999999999999997E-2</v>
      </c>
      <c r="F49" s="6"/>
      <c r="G49" s="7">
        <f>Table1[[#This Row],[Вартість за одиницю]]*Table1[[#This Row],[Кількість]]</f>
        <v>0</v>
      </c>
    </row>
    <row r="50" spans="1:7" ht="22" x14ac:dyDescent="0.35">
      <c r="A50" s="8">
        <v>40</v>
      </c>
      <c r="B50" s="6" t="s">
        <v>85</v>
      </c>
      <c r="C50" s="16" t="s">
        <v>83</v>
      </c>
      <c r="D50" s="6" t="s">
        <v>84</v>
      </c>
      <c r="E50" s="6">
        <v>0.02</v>
      </c>
      <c r="F50" s="6"/>
      <c r="G50" s="7">
        <f>Table1[[#This Row],[Вартість за одиницю]]*Table1[[#This Row],[Кількість]]</f>
        <v>0</v>
      </c>
    </row>
    <row r="51" spans="1:7" ht="22" x14ac:dyDescent="0.35">
      <c r="A51" s="8">
        <v>41</v>
      </c>
      <c r="B51" s="6" t="s">
        <v>87</v>
      </c>
      <c r="C51" s="16" t="s">
        <v>86</v>
      </c>
      <c r="D51" s="6" t="s">
        <v>12</v>
      </c>
      <c r="E51" s="6">
        <v>1</v>
      </c>
      <c r="F51" s="6"/>
      <c r="G51" s="7">
        <f>Table1[[#This Row],[Вартість за одиницю]]*Table1[[#This Row],[Кількість]]</f>
        <v>0</v>
      </c>
    </row>
    <row r="52" spans="1:7" ht="22" x14ac:dyDescent="0.35">
      <c r="A52" s="8">
        <v>42</v>
      </c>
      <c r="B52" s="6" t="s">
        <v>89</v>
      </c>
      <c r="C52" s="16" t="s">
        <v>88</v>
      </c>
      <c r="D52" s="6" t="s">
        <v>12</v>
      </c>
      <c r="E52" s="6">
        <v>1</v>
      </c>
      <c r="F52" s="6"/>
      <c r="G52" s="7">
        <f>Table1[[#This Row],[Вартість за одиницю]]*Table1[[#This Row],[Кількість]]</f>
        <v>0</v>
      </c>
    </row>
    <row r="53" spans="1:7" x14ac:dyDescent="0.35">
      <c r="A53" s="8">
        <v>43</v>
      </c>
      <c r="B53" s="6" t="s">
        <v>91</v>
      </c>
      <c r="C53" s="16" t="s">
        <v>90</v>
      </c>
      <c r="D53" s="6" t="s">
        <v>84</v>
      </c>
      <c r="E53" s="6">
        <v>0.05</v>
      </c>
      <c r="F53" s="6"/>
      <c r="G53" s="7">
        <f>Table1[[#This Row],[Вартість за одиницю]]*Table1[[#This Row],[Кількість]]</f>
        <v>0</v>
      </c>
    </row>
    <row r="54" spans="1:7" ht="22" x14ac:dyDescent="0.35">
      <c r="A54" s="8">
        <v>44</v>
      </c>
      <c r="B54" s="6" t="s">
        <v>93</v>
      </c>
      <c r="C54" s="16" t="s">
        <v>92</v>
      </c>
      <c r="D54" s="6" t="s">
        <v>12</v>
      </c>
      <c r="E54" s="6">
        <v>5</v>
      </c>
      <c r="F54" s="6"/>
      <c r="G54" s="7">
        <f>Table1[[#This Row],[Вартість за одиницю]]*Table1[[#This Row],[Кількість]]</f>
        <v>0</v>
      </c>
    </row>
    <row r="55" spans="1:7" ht="32.5" x14ac:dyDescent="0.35">
      <c r="A55" s="8">
        <v>45</v>
      </c>
      <c r="B55" s="6" t="s">
        <v>95</v>
      </c>
      <c r="C55" s="16" t="s">
        <v>94</v>
      </c>
      <c r="D55" s="6" t="s">
        <v>12</v>
      </c>
      <c r="E55" s="6">
        <v>5</v>
      </c>
      <c r="F55" s="6"/>
      <c r="G55" s="7">
        <f>Table1[[#This Row],[Вартість за одиницю]]*Table1[[#This Row],[Кількість]]</f>
        <v>0</v>
      </c>
    </row>
    <row r="56" spans="1:7" ht="22" x14ac:dyDescent="0.35">
      <c r="A56" s="8">
        <v>46</v>
      </c>
      <c r="B56" s="6" t="s">
        <v>97</v>
      </c>
      <c r="C56" s="16" t="s">
        <v>96</v>
      </c>
      <c r="D56" s="6" t="s">
        <v>84</v>
      </c>
      <c r="E56" s="6">
        <v>0.01</v>
      </c>
      <c r="F56" s="6"/>
      <c r="G56" s="7">
        <f>Table1[[#This Row],[Вартість за одиницю]]*Table1[[#This Row],[Кількість]]</f>
        <v>0</v>
      </c>
    </row>
    <row r="57" spans="1:7" ht="43" x14ac:dyDescent="0.35">
      <c r="A57" s="8">
        <v>47</v>
      </c>
      <c r="B57" s="6" t="s">
        <v>119</v>
      </c>
      <c r="C57" s="16" t="s">
        <v>98</v>
      </c>
      <c r="D57" s="6" t="s">
        <v>12</v>
      </c>
      <c r="E57" s="6">
        <v>1</v>
      </c>
      <c r="F57" s="6"/>
      <c r="G57" s="7">
        <f>Table1[[#This Row],[Вартість за одиницю]]*Table1[[#This Row],[Кількість]]</f>
        <v>0</v>
      </c>
    </row>
    <row r="58" spans="1:7" ht="32.5" x14ac:dyDescent="0.35">
      <c r="A58" s="8">
        <v>48</v>
      </c>
      <c r="B58" s="6" t="s">
        <v>95</v>
      </c>
      <c r="C58" s="16" t="s">
        <v>94</v>
      </c>
      <c r="D58" s="6" t="s">
        <v>12</v>
      </c>
      <c r="E58" s="6">
        <v>1</v>
      </c>
      <c r="F58" s="6"/>
      <c r="G58" s="7">
        <f>Table1[[#This Row],[Вартість за одиницю]]*Table1[[#This Row],[Кількість]]</f>
        <v>0</v>
      </c>
    </row>
    <row r="59" spans="1:7" ht="32.5" x14ac:dyDescent="0.35">
      <c r="A59" s="8">
        <v>49</v>
      </c>
      <c r="B59" s="6" t="s">
        <v>121</v>
      </c>
      <c r="C59" s="16" t="s">
        <v>120</v>
      </c>
      <c r="D59" s="6" t="s">
        <v>84</v>
      </c>
      <c r="E59" s="6">
        <v>0.02</v>
      </c>
      <c r="F59" s="6"/>
      <c r="G59" s="7">
        <f>Table1[[#This Row],[Вартість за одиницю]]*Table1[[#This Row],[Кількість]]</f>
        <v>0</v>
      </c>
    </row>
    <row r="60" spans="1:7" ht="25.25" customHeight="1" x14ac:dyDescent="0.35">
      <c r="A60" s="8">
        <v>50</v>
      </c>
      <c r="B60" s="21" t="s">
        <v>123</v>
      </c>
      <c r="C60" s="16" t="s">
        <v>122</v>
      </c>
      <c r="D60" s="6" t="s">
        <v>12</v>
      </c>
      <c r="E60" s="6">
        <v>2</v>
      </c>
      <c r="F60" s="6"/>
      <c r="G60" s="7">
        <f>Table1[[#This Row],[Вартість за одиницю]]*Table1[[#This Row],[Кількість]]</f>
        <v>0</v>
      </c>
    </row>
    <row r="61" spans="1:7" x14ac:dyDescent="0.35">
      <c r="A61" s="8">
        <v>51</v>
      </c>
      <c r="B61" s="21" t="s">
        <v>125</v>
      </c>
      <c r="C61" s="16" t="s">
        <v>124</v>
      </c>
      <c r="D61" s="6" t="s">
        <v>126</v>
      </c>
      <c r="E61" s="6">
        <v>0.2</v>
      </c>
      <c r="F61" s="6"/>
      <c r="G61" s="7">
        <f>Table1[[#This Row],[Вартість за одиницю]]*Table1[[#This Row],[Кількість]]</f>
        <v>0</v>
      </c>
    </row>
    <row r="62" spans="1:7" ht="22" x14ac:dyDescent="0.35">
      <c r="A62" s="8">
        <v>52</v>
      </c>
      <c r="B62" s="6" t="s">
        <v>128</v>
      </c>
      <c r="C62" s="16" t="s">
        <v>127</v>
      </c>
      <c r="D62" s="6" t="s">
        <v>12</v>
      </c>
      <c r="E62" s="6">
        <v>10</v>
      </c>
      <c r="F62" s="6"/>
      <c r="G62" s="7">
        <f>Table1[[#This Row],[Вартість за одиницю]]*Table1[[#This Row],[Кількість]]</f>
        <v>0</v>
      </c>
    </row>
    <row r="63" spans="1:7" ht="22" x14ac:dyDescent="0.35">
      <c r="A63" s="8">
        <v>53</v>
      </c>
      <c r="B63" s="6" t="s">
        <v>130</v>
      </c>
      <c r="C63" s="16" t="s">
        <v>129</v>
      </c>
      <c r="D63" s="6" t="s">
        <v>135</v>
      </c>
      <c r="E63" s="6">
        <v>0.2</v>
      </c>
      <c r="F63" s="6"/>
      <c r="G63" s="7">
        <f>Table1[[#This Row],[Вартість за одиницю]]*Table1[[#This Row],[Кількість]]</f>
        <v>0</v>
      </c>
    </row>
    <row r="64" spans="1:7" x14ac:dyDescent="0.35">
      <c r="A64" s="12"/>
      <c r="B64" s="13"/>
      <c r="C64" s="18" t="s">
        <v>99</v>
      </c>
      <c r="D64" s="13"/>
      <c r="E64" s="13"/>
      <c r="F64" s="13"/>
      <c r="G64" s="7">
        <f>Table1[[#This Row],[Вартість за одиницю]]*Table1[[#This Row],[Кількість]]</f>
        <v>0</v>
      </c>
    </row>
    <row r="65" spans="1:7" x14ac:dyDescent="0.35">
      <c r="A65" s="11"/>
      <c r="B65" s="9"/>
      <c r="C65" s="10" t="s">
        <v>15</v>
      </c>
      <c r="D65" s="9"/>
      <c r="E65" s="9"/>
      <c r="F65" s="9"/>
      <c r="G65" s="7">
        <f>Table1[[#This Row],[Вартість за одиницю]]*Table1[[#This Row],[Кількість]]</f>
        <v>0</v>
      </c>
    </row>
    <row r="66" spans="1:7" ht="22" x14ac:dyDescent="0.35">
      <c r="A66" s="8">
        <v>1</v>
      </c>
      <c r="B66" s="6"/>
      <c r="C66" s="6" t="s">
        <v>137</v>
      </c>
      <c r="D66" s="6" t="s">
        <v>17</v>
      </c>
      <c r="E66" s="6">
        <v>1</v>
      </c>
      <c r="F66" s="6"/>
      <c r="G66" s="7">
        <f>Table1[[#This Row],[Вартість за одиницю]]*Table1[[#This Row],[Кількість]]</f>
        <v>0</v>
      </c>
    </row>
    <row r="67" spans="1:7" x14ac:dyDescent="0.35">
      <c r="A67" s="8"/>
      <c r="B67" s="6"/>
      <c r="C67" s="6"/>
      <c r="D67" s="6"/>
      <c r="E67" s="6"/>
      <c r="F67" s="14" t="s">
        <v>16</v>
      </c>
      <c r="G67" s="7">
        <f>SUBTOTAL(109,Table1[Всього])</f>
        <v>0</v>
      </c>
    </row>
    <row r="68" spans="1:7" ht="33" customHeight="1" x14ac:dyDescent="0.35">
      <c r="A68" s="24" t="s">
        <v>19</v>
      </c>
      <c r="B68" s="24"/>
      <c r="C68" s="24"/>
      <c r="D68" s="24"/>
      <c r="E68" s="24"/>
      <c r="F68" s="24"/>
      <c r="G68" s="24"/>
    </row>
    <row r="69" spans="1:7" ht="33" customHeight="1" x14ac:dyDescent="0.35">
      <c r="A69" s="23" t="s">
        <v>18</v>
      </c>
      <c r="B69" s="23"/>
      <c r="C69" s="23"/>
      <c r="D69" s="23"/>
      <c r="E69" s="23"/>
      <c r="F69" s="23"/>
      <c r="G69" s="23"/>
    </row>
  </sheetData>
  <mergeCells count="9">
    <mergeCell ref="A6:G6"/>
    <mergeCell ref="A7:G7"/>
    <mergeCell ref="A69:G69"/>
    <mergeCell ref="A68:G68"/>
    <mergeCell ref="A1:G1"/>
    <mergeCell ref="A2:G2"/>
    <mergeCell ref="A4:G4"/>
    <mergeCell ref="A3:G3"/>
    <mergeCell ref="A5:G5"/>
  </mergeCells>
  <pageMargins left="0.25" right="0.25" top="0.75" bottom="0.75" header="0.3" footer="0.3"/>
  <pageSetup paperSize="9" scale="96" orientation="portrait" r:id="rId1"/>
  <rowBreaks count="2" manualBreakCount="2">
    <brk id="29" max="6" man="1"/>
    <brk id="61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 Hrabar</dc:creator>
  <cp:lastModifiedBy>Rehina Chulinina</cp:lastModifiedBy>
  <cp:lastPrinted>2023-12-14T14:27:50Z</cp:lastPrinted>
  <dcterms:created xsi:type="dcterms:W3CDTF">2023-12-14T14:19:56Z</dcterms:created>
  <dcterms:modified xsi:type="dcterms:W3CDTF">2024-05-15T12:36:23Z</dcterms:modified>
</cp:coreProperties>
</file>