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Інші комп’ютери\Мое устройство Ноутбук (1)\Documents\Война 2022\UN WOMEN 2\Закупки\Організація заходів\"/>
    </mc:Choice>
  </mc:AlternateContent>
  <xr:revisionPtr revIDLastSave="0" documentId="13_ncr:1_{D723FE53-C21D-4B3F-90F2-361855ACA20F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33" i="1"/>
  <c r="I18" i="1"/>
  <c r="I5" i="1"/>
  <c r="I50" i="1"/>
  <c r="I49" i="1"/>
  <c r="I46" i="1"/>
  <c r="I43" i="1"/>
  <c r="I42" i="1"/>
  <c r="I32" i="1"/>
  <c r="I31" i="1"/>
  <c r="I30" i="1"/>
  <c r="I29" i="1"/>
  <c r="I16" i="1"/>
  <c r="I15" i="1"/>
  <c r="I14" i="1"/>
  <c r="I12" i="1"/>
  <c r="I11" i="1"/>
  <c r="I9" i="1"/>
  <c r="I8" i="1"/>
  <c r="I7" i="1"/>
  <c r="I22" i="1"/>
  <c r="I48" i="1" l="1"/>
  <c r="I47" i="1"/>
  <c r="I45" i="1"/>
  <c r="I28" i="1"/>
  <c r="I41" i="1"/>
  <c r="I39" i="1"/>
  <c r="I26" i="1"/>
  <c r="I25" i="1"/>
  <c r="I24" i="1"/>
  <c r="I52" i="1" l="1"/>
  <c r="I35" i="1" l="1"/>
</calcChain>
</file>

<file path=xl/sharedStrings.xml><?xml version="1.0" encoding="utf-8"?>
<sst xmlns="http://schemas.openxmlformats.org/spreadsheetml/2006/main" count="153" uniqueCount="83">
  <si>
    <t>на 1 захід</t>
  </si>
  <si>
    <t>на 1 особу</t>
  </si>
  <si>
    <t>%</t>
  </si>
  <si>
    <t>Ітого за пунктом 1:</t>
  </si>
  <si>
    <t>кава пауза</t>
  </si>
  <si>
    <t>осіб</t>
  </si>
  <si>
    <t>ланч</t>
  </si>
  <si>
    <t>Ітого за пунктом 2:</t>
  </si>
  <si>
    <t>Ітого за пунктом 3:</t>
  </si>
  <si>
    <t>Додаток №4 до Тендерної документації Форма Кошторисного розрахунку послуг</t>
  </si>
  <si>
    <t>Итого Ціна ТЕНДЕРНОЇ ПРОПОЗИЦІЇ:</t>
  </si>
  <si>
    <t>вечеря</t>
  </si>
  <si>
    <t>Переклад звітності та документації заходу</t>
  </si>
  <si>
    <t>кава пауз</t>
  </si>
  <si>
    <t>ланчів</t>
  </si>
  <si>
    <t>вечерь</t>
  </si>
  <si>
    <t>2.2 Харчування учасників заходів</t>
  </si>
  <si>
    <t xml:space="preserve">3.1 Проживання учасників заходів </t>
  </si>
  <si>
    <t>3.2 Харчування учасників заходів</t>
  </si>
  <si>
    <t>3.8 Перекладацькі послуги</t>
  </si>
  <si>
    <t>Х</t>
  </si>
  <si>
    <t>Підпис уповноваженої особи, дата</t>
  </si>
  <si>
    <t xml:space="preserve"> Назва заходу: П’ятиденний комплексний тенінг для жінок-переселенок з метою зменшення вразливості, покращення психологічного стану, підвищення обізнаності з правових питань та механізмів самозахисту від ГОН у м. Дніпрі  (1.1.1)</t>
  </si>
  <si>
    <t>Період проведення: червень – грудень 2024 року, 6 заходів</t>
  </si>
  <si>
    <t>Місце проведення: м. Дніпро Дніпропетровської області</t>
  </si>
  <si>
    <t>1.1 Проживання учасників заходів</t>
  </si>
  <si>
    <t>Забезпечення проживання учасників тренінгу у двомісних номерах категорії люкс з окремими ліжками (включно зі сніданком) (м. Дніпро – 60 двомісних номерів) – 6 діб на 1 особу</t>
  </si>
  <si>
    <t> діб</t>
  </si>
  <si>
    <t>1.2 Харчування учасників заходів</t>
  </si>
  <si>
    <t xml:space="preserve"> Кава-пауза</t>
  </si>
  <si>
    <t> кава-пауз</t>
  </si>
  <si>
    <t>Кава-пауза:
Кількість -  60 кава-пауз по 20 осіб загальна (загальна кількість 120 осіб на 6 тренінгів).
Склад на 1 особу на 1 захід – кава чорна машинна 10*180 мл., вершки 10* 10 мл., чай чорний – 10* 180 мл., чай зелений 10*180 мл., вода питна негазована 10*0,5 літра, вода питна газована, цукор, серветки, печиво пісочне – 10* 150 г, цукерки шоколадні – 10* 150 г, посуд одноразовий, обслуговування ( не більше 300 грн на 1 особу)</t>
  </si>
  <si>
    <t>Ланч</t>
  </si>
  <si>
    <t>Вечеря</t>
  </si>
  <si>
    <t>За запитом та за наявності підтверджуючих документів транспортування учасників тренінгу до місця проведення тренінгу та в зворотному напрямку - відшкодування транспортних витрат поїздом (купе, плацкарт, Інтерсіті - 2-й клас), автобусом, за наявності підтверджуючих проїзних документів, у розмірі не більше 1000,00 грн. в обидва кінця.</t>
  </si>
  <si>
    <t>1.3 Транспортування учасників тренінгу до місця проведення
 тренінгу та в зворотньому напрямку</t>
  </si>
  <si>
    <t>1.4 Брендований навчальний набір</t>
  </si>
  <si>
    <t>Склад 1 набору – сумка брендована (тканина) – 1 шт, блокнот брендований А5-1шт., ручка кулькова з синім чорнилом , брендована – 1 шт., олівець брендований – 1 шт., бейдж – 1шт., папка картонна  брендована А4 – 1 шт , термочашка брендована – 1 шт)
 Загальна кількість наборів – 120 шт. (для кожного учаснику тренінгу)
Вартість не більше 1500 грн/1 набір</t>
  </si>
  <si>
    <t>На 1 особу</t>
  </si>
  <si>
    <t>1.5 Комплект матеріалів для тренінгу</t>
  </si>
  <si>
    <t>Склад одного комплекту – Альбом 12 л - 1 шт.; олівці 12 шт., двосторонні - 1 упаковка; Рапідограф (лінер) 0,5 - 1 шт; Рапідограф (лінер) 1,0 - 1 шт; олівець графітний НВ - 1 шт; чинка для олівців - 1 шт, гумка - 1 шт, папка конверт А4 - 1 шт., лист паперу А3 - 1 шт, набір повітряного пластилину не менше 10 кольорів – 1 шт, раскраска-мандала не менше 20 сторінок.
Загальна кількість комплектів – 120 шт. (для кожного учаснику тренінгу)
Вартість не більше 500 грн/1 комплект</t>
  </si>
  <si>
    <t>1.6 Оренда конференц-залу</t>
  </si>
  <si>
    <t>Оренда конференц-залу на 5 днів навчання, шість заходів</t>
  </si>
  <si>
    <t>На один захід</t>
  </si>
  <si>
    <t>1.7 Послуги фото та відео зйомки</t>
  </si>
  <si>
    <t>1.8 Перекладацькі послуги</t>
  </si>
  <si>
    <t>1.9 Послуги тренерів</t>
  </si>
  <si>
    <t>Забезпечення  послугами двох тренерів кожен захід (6 заходів по 5 днів), вимоги:
-	Досвід надання тренерских послуг не менше 2 років
-	Наявність документів ФОП з відповідними КВЕД
-	Наявність сертифікатів з питань ГЗН та відповідного досвіду.</t>
  </si>
  <si>
    <t>Назва заходу: : П’ятиденний комплексний тренінг для фахівців Управління у справах сім'ї, молоді та масових заходів Донецької обласної державної адміністрації (1.2.1)</t>
  </si>
  <si>
    <t>Період проведення: червень – грудень 2024 року, 1 захід</t>
  </si>
  <si>
    <t>Місце проведення:  м. Дніпро, Дніпропетровської області</t>
  </si>
  <si>
    <t>2.1 Проживання учасників заходів</t>
  </si>
  <si>
    <t>Забезпечення проживання учасників тренінгу у двомісних номерах категорії люкс з окремими ліжками (включно зі сніданком) (м. Дніпро – 10 двомісних номерів) – 6 діб на 1 особу</t>
  </si>
  <si>
    <t>діб</t>
  </si>
  <si>
    <t>2.3 Транспортування учасників тренінгу до місця проведення тренінгу та в зворотньому напрямку</t>
  </si>
  <si>
    <t>2.4 Брендований навчальний набір</t>
  </si>
  <si>
    <t>2.5 Комплект матеріалів для тренінгу</t>
  </si>
  <si>
    <t>2.7 Послуги фото та відео зйомки</t>
  </si>
  <si>
    <t>2.6 Оренда конференц-залу</t>
  </si>
  <si>
    <t>Оренда конференц-залу на 5 днів навчання, один захід</t>
  </si>
  <si>
    <t>2.8 Перекладацькі послуги</t>
  </si>
  <si>
    <t>2.9 Послуги тренерів</t>
  </si>
  <si>
    <t xml:space="preserve"> Назва заходу: П’ятиденний комплексний тренінг для Коаліції 1325 Донецьк з питань зменшення вразливості, покращення психологічного стану, підвищення обізнаності з правових питань та механізмів самозахисту жінок від ГОН. (1.3.1)</t>
  </si>
  <si>
    <t>Місце проведення: м. Дніпро, Дніпропетровської області</t>
  </si>
  <si>
    <t>Кава-пауза:
Кількість -  10 кава-пауз по 20 осіб загальна (загальна кількість 20 осіб на 1 тренінгу).
Склад на 1 особу на 1 захід – кава чорна машинна 10*180 мл., вершки 10* 10 мл., чай чорний – 10* 180 мл., чай зелений 10*180 мл., вода питна негазована 10*0,5 літра, вода питна газована, цукор, серветки, печиво пісочне – 10* 150 г, цукерки шоколадні – 10* 150 г, посуд одноразовий, обслуговування ( не більше 300 грн на 1 особу)</t>
  </si>
  <si>
    <t>Кава-пауза:
Кількість -  10 кава-пауз по 20 осіб загальна (загальна кількість 20 осіб на 1 тренінгові).
Склад на 1 особу на 1 захід – кава чорна машинна 10*180 мл., вершки 10* 10 мл., чай чорний – 10* 180 мл., чай зелений 10*180 мл., вода питна негазована 10*0,5 літра, вода питна газована, цукор, серветки, печиво пісочне – 10* 150 г, цукерки шоколадні – 10* 150 г, посуд одноразовий, обслуговування ( не більше 300 грн на 1 особу)</t>
  </si>
  <si>
    <t>3.3 Транспортування учасників тренінгу до місця проведення тренінгу та в зворотньому напрямку</t>
  </si>
  <si>
    <t>3.4 Брендований навчальний набір</t>
  </si>
  <si>
    <t>3.5 Комплект матеріалів для тренінгу</t>
  </si>
  <si>
    <t>3.6 Оренда конференц-залу</t>
  </si>
  <si>
    <t>3.7 Послуги фото та відео зйомки</t>
  </si>
  <si>
    <t>3.9 Послуги тренерів</t>
  </si>
  <si>
    <t>Тренер/ка </t>
  </si>
  <si>
    <t>Забезпечення фото та відео зйомкою одного заходу на протязі 5 днів, не менше десяти годин фото та відео зйомки (надання фото- та відоматеріалів у кількості: 200 - загальних фото, 20 оброблених фото для публікацій, 1 відео з відгуками (інтервью) учасників тривалістю не менше 2 хв.)</t>
  </si>
  <si>
    <t>Забезпечення фото та відео зйомкою шість  заходів, кожний захід – 5 днів, не менше десять годин фото та відео зйомки з кожного заходу (надання фото- та відоматеріалів у кількості: 200 - загальних фото, 20 оброблених фото для публікацій, 1 відео з відгуками (інтервью) учасників тривалістю не менше 2 хв.)</t>
  </si>
  <si>
    <t>Забезпечення  послугами двох тренерів на захід , вимоги:
-	Досвід надання тренерских послуг не менше 2 років
-	Наявність документів ФОП з відповідними КВЕД
-	Наявність сертифікатів з питань ГЗН та відповідного досвіду.</t>
  </si>
  <si>
    <t>Кількість -  30 ланчів на 20 осіб, (загальна кількість осіб 120 на 6 заходах)
Склад на 1 особу – салат, перше блюдо, друге блюдо, напій – 200 мл., хліб, серветки (не більше 400 грн на особу);</t>
  </si>
  <si>
    <t>Кількість – 30 вечерь по 20 осіб, (загальна кількість осіб 120 на 6 заходах)
Склад на 1 особу – салат, друге блюдо, напій – 200 мл., хліб, серветки (не більше 300 грн на особу)</t>
  </si>
  <si>
    <t>Кількість -  5 ланчів на 20 осіб
Склад на 1 особу – салат, перше блюдо, друге блюдо, напій – 200 мл., хліб, серветки (не більше 400 грн на особу);</t>
  </si>
  <si>
    <t>Кількість – 5 вечерь по 20 осіб
Склад на 1 особу – салат, друге блюдо, напій – 200 мл., хліб, серветки (не більше 300 грн на особу)</t>
  </si>
  <si>
    <t>Комісійний відсоток виконавця (не більше 15%, окрім пунктів 1.1 та 1.6)</t>
  </si>
  <si>
    <t>Комісійний відсоток виконавця (не більше 15%, окрім пунктів 2.1 та 2.6)</t>
  </si>
  <si>
    <t>Комісійний відсоток виконавця (не більше 15%, окрім пунктів 3.1 та 3.6)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</si>
</sst>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3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0" fillId="4" borderId="5" xfId="0" applyFill="1" applyBorder="1"/>
    <xf numFmtId="0" fontId="1" fillId="4" borderId="5" xfId="0" applyFont="1" applyFill="1" applyBorder="1"/>
    <xf numFmtId="0" fontId="0" fillId="0" borderId="1" xfId="0" applyBorder="1" applyAlignment="1"/>
    <xf numFmtId="0" fontId="0" fillId="2" borderId="1" xfId="0" applyFill="1" applyBorder="1"/>
    <xf numFmtId="0" fontId="1" fillId="2" borderId="1" xfId="0" applyFont="1" applyFill="1" applyBorder="1"/>
    <xf numFmtId="0" fontId="0" fillId="0" borderId="3" xfId="0" applyBorder="1" applyAlignment="1">
      <alignment horizontal="center"/>
    </xf>
    <xf numFmtId="0" fontId="0" fillId="0" borderId="1" xfId="0" applyFill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6" borderId="1" xfId="0" applyFill="1" applyBorder="1"/>
    <xf numFmtId="0" fontId="0" fillId="6" borderId="5" xfId="0" applyFill="1" applyBorder="1"/>
    <xf numFmtId="0" fontId="0" fillId="6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0" fillId="0" borderId="1" xfId="0" applyFont="1" applyBorder="1"/>
    <xf numFmtId="0" fontId="0" fillId="4" borderId="1" xfId="0" applyFont="1" applyFill="1" applyBorder="1"/>
    <xf numFmtId="0" fontId="0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="80" zoomScaleNormal="80" workbookViewId="0">
      <selection activeCell="I54" sqref="I54"/>
    </sheetView>
  </sheetViews>
  <sheetFormatPr defaultRowHeight="14.4" x14ac:dyDescent="0.3"/>
  <cols>
    <col min="1" max="1" width="4.6640625" customWidth="1"/>
    <col min="2" max="2" width="60.109375" customWidth="1"/>
    <col min="3" max="3" width="64.5546875" customWidth="1"/>
    <col min="4" max="4" width="13.109375" customWidth="1"/>
    <col min="5" max="7" width="16.44140625" customWidth="1"/>
    <col min="8" max="8" width="16.33203125" style="21" customWidth="1"/>
    <col min="9" max="9" width="14.44140625" customWidth="1"/>
  </cols>
  <sheetData>
    <row r="1" spans="1:9" x14ac:dyDescent="0.3">
      <c r="A1" s="35" t="s">
        <v>9</v>
      </c>
      <c r="B1" s="36"/>
      <c r="C1" s="36"/>
      <c r="D1" s="36"/>
      <c r="E1" s="36"/>
      <c r="F1" s="36"/>
      <c r="G1" s="36"/>
      <c r="H1" s="36"/>
      <c r="I1" s="37"/>
    </row>
    <row r="2" spans="1:9" ht="45" customHeight="1" x14ac:dyDescent="0.3">
      <c r="A2" s="4">
        <v>1</v>
      </c>
      <c r="B2" s="38" t="s">
        <v>22</v>
      </c>
      <c r="C2" s="39"/>
      <c r="D2" s="39"/>
      <c r="E2" s="39"/>
      <c r="F2" s="39"/>
      <c r="G2" s="39"/>
      <c r="H2" s="39"/>
      <c r="I2" s="40"/>
    </row>
    <row r="3" spans="1:9" x14ac:dyDescent="0.3">
      <c r="A3" s="1"/>
      <c r="B3" s="29" t="s">
        <v>23</v>
      </c>
      <c r="C3" s="30"/>
      <c r="D3" s="30"/>
      <c r="E3" s="30"/>
      <c r="F3" s="30"/>
      <c r="G3" s="30"/>
      <c r="H3" s="30"/>
      <c r="I3" s="31"/>
    </row>
    <row r="4" spans="1:9" ht="27" customHeight="1" x14ac:dyDescent="0.3">
      <c r="A4" s="1"/>
      <c r="B4" s="41" t="s">
        <v>24</v>
      </c>
      <c r="C4" s="42"/>
      <c r="D4" s="42"/>
      <c r="E4" s="42"/>
      <c r="F4" s="42"/>
      <c r="G4" s="42"/>
      <c r="H4" s="42"/>
      <c r="I4" s="43"/>
    </row>
    <row r="5" spans="1:9" ht="43.2" x14ac:dyDescent="0.3">
      <c r="A5" s="1"/>
      <c r="B5" s="1" t="s">
        <v>25</v>
      </c>
      <c r="C5" s="2" t="s">
        <v>26</v>
      </c>
      <c r="D5" s="1" t="s">
        <v>1</v>
      </c>
      <c r="E5" s="1">
        <v>120</v>
      </c>
      <c r="F5" s="1" t="s">
        <v>27</v>
      </c>
      <c r="G5" s="16">
        <v>6</v>
      </c>
      <c r="H5" s="22">
        <v>0</v>
      </c>
      <c r="I5" s="25">
        <f>E5*G5*H5</f>
        <v>0</v>
      </c>
    </row>
    <row r="6" spans="1:9" ht="54" customHeight="1" x14ac:dyDescent="0.3">
      <c r="A6" s="1"/>
      <c r="B6" s="1" t="s">
        <v>28</v>
      </c>
      <c r="C6" s="2"/>
      <c r="D6" s="1"/>
      <c r="E6" s="1"/>
      <c r="F6" s="1"/>
      <c r="G6" s="1"/>
      <c r="H6" s="22"/>
      <c r="I6" s="25"/>
    </row>
    <row r="7" spans="1:9" ht="115.2" x14ac:dyDescent="0.3">
      <c r="A7" s="1"/>
      <c r="B7" s="1" t="s">
        <v>29</v>
      </c>
      <c r="C7" s="2" t="s">
        <v>31</v>
      </c>
      <c r="D7" s="1" t="s">
        <v>1</v>
      </c>
      <c r="E7" s="1">
        <v>120</v>
      </c>
      <c r="F7" s="1" t="s">
        <v>30</v>
      </c>
      <c r="G7" s="16">
        <v>10</v>
      </c>
      <c r="H7" s="22"/>
      <c r="I7" s="25">
        <f>E7*G7*H7</f>
        <v>0</v>
      </c>
    </row>
    <row r="8" spans="1:9" ht="43.2" x14ac:dyDescent="0.3">
      <c r="A8" s="1"/>
      <c r="B8" s="1" t="s">
        <v>32</v>
      </c>
      <c r="C8" s="2" t="s">
        <v>76</v>
      </c>
      <c r="D8" s="1" t="s">
        <v>1</v>
      </c>
      <c r="E8" s="1">
        <v>120</v>
      </c>
      <c r="F8" s="1" t="s">
        <v>14</v>
      </c>
      <c r="G8" s="16">
        <v>5</v>
      </c>
      <c r="H8" s="22"/>
      <c r="I8" s="25">
        <f>E8*G8*H8</f>
        <v>0</v>
      </c>
    </row>
    <row r="9" spans="1:9" ht="57.6" x14ac:dyDescent="0.3">
      <c r="A9" s="1"/>
      <c r="B9" s="1" t="s">
        <v>33</v>
      </c>
      <c r="C9" s="2" t="s">
        <v>77</v>
      </c>
      <c r="D9" s="1" t="s">
        <v>1</v>
      </c>
      <c r="E9" s="1">
        <v>120</v>
      </c>
      <c r="F9" s="1" t="s">
        <v>15</v>
      </c>
      <c r="G9" s="16">
        <v>5</v>
      </c>
      <c r="H9" s="22"/>
      <c r="I9" s="25">
        <f>E9*G9*H9</f>
        <v>0</v>
      </c>
    </row>
    <row r="10" spans="1:9" ht="86.4" x14ac:dyDescent="0.3">
      <c r="A10" s="1"/>
      <c r="B10" s="2" t="s">
        <v>35</v>
      </c>
      <c r="C10" s="2" t="s">
        <v>34</v>
      </c>
      <c r="D10" s="16" t="s">
        <v>20</v>
      </c>
      <c r="E10" s="16" t="s">
        <v>20</v>
      </c>
      <c r="F10" s="16" t="s">
        <v>20</v>
      </c>
      <c r="G10" s="16" t="s">
        <v>20</v>
      </c>
      <c r="H10" s="23" t="s">
        <v>20</v>
      </c>
      <c r="I10" s="27" t="s">
        <v>20</v>
      </c>
    </row>
    <row r="11" spans="1:9" ht="86.4" x14ac:dyDescent="0.3">
      <c r="A11" s="1"/>
      <c r="B11" s="1" t="s">
        <v>36</v>
      </c>
      <c r="C11" s="2" t="s">
        <v>37</v>
      </c>
      <c r="D11" s="1" t="s">
        <v>38</v>
      </c>
      <c r="E11" s="1">
        <v>120</v>
      </c>
      <c r="F11" s="1"/>
      <c r="G11" s="1"/>
      <c r="H11" s="22"/>
      <c r="I11" s="25">
        <f>E11*H11</f>
        <v>0</v>
      </c>
    </row>
    <row r="12" spans="1:9" ht="115.2" x14ac:dyDescent="0.3">
      <c r="A12" s="1"/>
      <c r="B12" s="1" t="s">
        <v>39</v>
      </c>
      <c r="C12" s="2" t="s">
        <v>40</v>
      </c>
      <c r="D12" s="1" t="s">
        <v>38</v>
      </c>
      <c r="E12" s="1">
        <v>120</v>
      </c>
      <c r="F12" s="1"/>
      <c r="G12" s="1"/>
      <c r="H12" s="22"/>
      <c r="I12" s="25">
        <f>E12*H12</f>
        <v>0</v>
      </c>
    </row>
    <row r="13" spans="1:9" ht="31.2" customHeight="1" x14ac:dyDescent="0.3">
      <c r="A13" s="1"/>
      <c r="B13" s="1" t="s">
        <v>41</v>
      </c>
      <c r="C13" s="2" t="s">
        <v>42</v>
      </c>
      <c r="D13" s="1" t="s">
        <v>43</v>
      </c>
      <c r="E13" s="1">
        <v>6</v>
      </c>
      <c r="F13" s="1"/>
      <c r="G13" s="1"/>
      <c r="H13" s="22"/>
      <c r="I13" s="25"/>
    </row>
    <row r="14" spans="1:9" ht="72" x14ac:dyDescent="0.3">
      <c r="A14" s="1"/>
      <c r="B14" s="1" t="s">
        <v>44</v>
      </c>
      <c r="C14" s="2" t="s">
        <v>74</v>
      </c>
      <c r="D14" s="1" t="s">
        <v>43</v>
      </c>
      <c r="E14" s="1">
        <v>6</v>
      </c>
      <c r="F14" s="1"/>
      <c r="G14" s="1"/>
      <c r="H14" s="22"/>
      <c r="I14" s="25">
        <f>E14*H14</f>
        <v>0</v>
      </c>
    </row>
    <row r="15" spans="1:9" ht="25.8" customHeight="1" x14ac:dyDescent="0.3">
      <c r="A15" s="1"/>
      <c r="B15" s="1" t="s">
        <v>45</v>
      </c>
      <c r="C15" s="2" t="s">
        <v>12</v>
      </c>
      <c r="D15" s="1" t="s">
        <v>43</v>
      </c>
      <c r="E15" s="1">
        <v>6</v>
      </c>
      <c r="F15" s="1"/>
      <c r="G15" s="1"/>
      <c r="H15" s="22"/>
      <c r="I15" s="25">
        <f>E15*H15</f>
        <v>0</v>
      </c>
    </row>
    <row r="16" spans="1:9" ht="72" x14ac:dyDescent="0.3">
      <c r="A16" s="1"/>
      <c r="B16" s="2" t="s">
        <v>46</v>
      </c>
      <c r="C16" s="2" t="s">
        <v>47</v>
      </c>
      <c r="D16" s="1" t="s">
        <v>43</v>
      </c>
      <c r="E16" s="1">
        <v>6</v>
      </c>
      <c r="F16" s="1" t="s">
        <v>72</v>
      </c>
      <c r="G16" s="16">
        <v>2</v>
      </c>
      <c r="H16" s="22"/>
      <c r="I16" s="25">
        <f>E16*G16*H16</f>
        <v>0</v>
      </c>
    </row>
    <row r="17" spans="1:9" ht="36" customHeight="1" x14ac:dyDescent="0.3">
      <c r="A17" s="1"/>
      <c r="B17" s="1" t="s">
        <v>80</v>
      </c>
      <c r="C17" s="1"/>
      <c r="D17" s="1" t="s">
        <v>2</v>
      </c>
      <c r="E17" s="1"/>
      <c r="F17" s="1"/>
      <c r="G17" s="1"/>
      <c r="H17" s="22"/>
      <c r="I17" s="25"/>
    </row>
    <row r="18" spans="1:9" x14ac:dyDescent="0.3">
      <c r="A18" s="5"/>
      <c r="B18" s="6" t="s">
        <v>3</v>
      </c>
      <c r="C18" s="5"/>
      <c r="D18" s="5"/>
      <c r="E18" s="5"/>
      <c r="F18" s="5"/>
      <c r="G18" s="5"/>
      <c r="H18" s="19"/>
      <c r="I18" s="26">
        <f>(SUM(I5:I16)+I17)</f>
        <v>0</v>
      </c>
    </row>
    <row r="19" spans="1:9" ht="28.5" customHeight="1" x14ac:dyDescent="0.3">
      <c r="A19" s="3">
        <v>2</v>
      </c>
      <c r="B19" s="32" t="s">
        <v>48</v>
      </c>
      <c r="C19" s="33"/>
      <c r="D19" s="33"/>
      <c r="E19" s="33"/>
      <c r="F19" s="33"/>
      <c r="G19" s="33"/>
      <c r="H19" s="33"/>
      <c r="I19" s="34"/>
    </row>
    <row r="20" spans="1:9" x14ac:dyDescent="0.3">
      <c r="A20" s="1"/>
      <c r="B20" s="32" t="s">
        <v>49</v>
      </c>
      <c r="C20" s="33"/>
      <c r="D20" s="33"/>
      <c r="E20" s="33"/>
      <c r="F20" s="33"/>
      <c r="G20" s="33"/>
      <c r="H20" s="33"/>
      <c r="I20" s="34"/>
    </row>
    <row r="21" spans="1:9" x14ac:dyDescent="0.3">
      <c r="A21" s="1"/>
      <c r="B21" s="32" t="s">
        <v>50</v>
      </c>
      <c r="C21" s="33"/>
      <c r="D21" s="33"/>
      <c r="E21" s="33"/>
      <c r="F21" s="33"/>
      <c r="G21" s="33"/>
      <c r="H21" s="33"/>
      <c r="I21" s="34"/>
    </row>
    <row r="22" spans="1:9" ht="43.2" x14ac:dyDescent="0.3">
      <c r="A22" s="1"/>
      <c r="B22" s="1" t="s">
        <v>51</v>
      </c>
      <c r="C22" s="2" t="s">
        <v>52</v>
      </c>
      <c r="D22" s="1" t="s">
        <v>1</v>
      </c>
      <c r="E22" s="13">
        <v>20</v>
      </c>
      <c r="F22" s="13" t="s">
        <v>53</v>
      </c>
      <c r="G22" s="13">
        <v>6</v>
      </c>
      <c r="H22" s="22"/>
      <c r="I22" s="25">
        <f>E22*G22*H22</f>
        <v>0</v>
      </c>
    </row>
    <row r="23" spans="1:9" ht="43.2" customHeight="1" x14ac:dyDescent="0.3">
      <c r="A23" s="1"/>
      <c r="B23" s="1" t="s">
        <v>16</v>
      </c>
      <c r="C23" s="1"/>
      <c r="D23" s="1"/>
      <c r="E23" s="1"/>
      <c r="F23" s="1"/>
      <c r="G23" s="1"/>
      <c r="H23" s="19"/>
      <c r="I23" s="25"/>
    </row>
    <row r="24" spans="1:9" ht="115.2" x14ac:dyDescent="0.3">
      <c r="A24" s="1"/>
      <c r="B24" s="1" t="s">
        <v>4</v>
      </c>
      <c r="C24" s="2" t="s">
        <v>64</v>
      </c>
      <c r="D24" s="1" t="s">
        <v>1</v>
      </c>
      <c r="E24" s="13">
        <v>20</v>
      </c>
      <c r="F24" s="13" t="s">
        <v>13</v>
      </c>
      <c r="G24" s="13">
        <v>10</v>
      </c>
      <c r="H24" s="22"/>
      <c r="I24" s="25">
        <f>E24*G24*H24</f>
        <v>0</v>
      </c>
    </row>
    <row r="25" spans="1:9" ht="43.2" x14ac:dyDescent="0.3">
      <c r="A25" s="1"/>
      <c r="B25" s="1" t="s">
        <v>6</v>
      </c>
      <c r="C25" s="2" t="s">
        <v>78</v>
      </c>
      <c r="D25" s="1" t="s">
        <v>1</v>
      </c>
      <c r="E25" s="13">
        <v>20</v>
      </c>
      <c r="F25" s="13" t="s">
        <v>14</v>
      </c>
      <c r="G25" s="13">
        <v>5</v>
      </c>
      <c r="H25" s="22"/>
      <c r="I25" s="25">
        <f>E25*G25*H25</f>
        <v>0</v>
      </c>
    </row>
    <row r="26" spans="1:9" ht="43.2" x14ac:dyDescent="0.3">
      <c r="A26" s="1"/>
      <c r="B26" s="1" t="s">
        <v>11</v>
      </c>
      <c r="C26" s="2" t="s">
        <v>79</v>
      </c>
      <c r="D26" s="1" t="s">
        <v>1</v>
      </c>
      <c r="E26" s="13">
        <v>20</v>
      </c>
      <c r="F26" s="13" t="s">
        <v>15</v>
      </c>
      <c r="G26" s="13">
        <v>5</v>
      </c>
      <c r="H26" s="22"/>
      <c r="I26" s="25">
        <f>E26*G26*H26</f>
        <v>0</v>
      </c>
    </row>
    <row r="27" spans="1:9" ht="86.4" x14ac:dyDescent="0.3">
      <c r="A27" s="1"/>
      <c r="B27" s="2" t="s">
        <v>54</v>
      </c>
      <c r="C27" s="2" t="s">
        <v>34</v>
      </c>
      <c r="D27" s="16" t="s">
        <v>20</v>
      </c>
      <c r="E27" s="16" t="s">
        <v>20</v>
      </c>
      <c r="F27" s="16" t="s">
        <v>20</v>
      </c>
      <c r="G27" s="16" t="s">
        <v>20</v>
      </c>
      <c r="H27" s="23" t="s">
        <v>20</v>
      </c>
      <c r="I27" s="27" t="s">
        <v>20</v>
      </c>
    </row>
    <row r="28" spans="1:9" ht="91.8" customHeight="1" x14ac:dyDescent="0.3">
      <c r="A28" s="1"/>
      <c r="B28" s="1" t="s">
        <v>55</v>
      </c>
      <c r="C28" s="2" t="s">
        <v>37</v>
      </c>
      <c r="D28" s="1" t="s">
        <v>1</v>
      </c>
      <c r="E28" s="1">
        <v>20</v>
      </c>
      <c r="F28" s="1"/>
      <c r="G28" s="1"/>
      <c r="H28" s="22"/>
      <c r="I28" s="25">
        <f>E28*H28</f>
        <v>0</v>
      </c>
    </row>
    <row r="29" spans="1:9" ht="83.4" customHeight="1" x14ac:dyDescent="0.3">
      <c r="A29" s="1"/>
      <c r="B29" s="1" t="s">
        <v>56</v>
      </c>
      <c r="C29" s="2" t="s">
        <v>40</v>
      </c>
      <c r="D29" s="1" t="s">
        <v>1</v>
      </c>
      <c r="E29" s="1">
        <v>20</v>
      </c>
      <c r="F29" s="9"/>
      <c r="G29" s="9"/>
      <c r="H29" s="22"/>
      <c r="I29" s="25">
        <f>E29*H29</f>
        <v>0</v>
      </c>
    </row>
    <row r="30" spans="1:9" x14ac:dyDescent="0.3">
      <c r="A30" s="1"/>
      <c r="B30" s="14" t="s">
        <v>58</v>
      </c>
      <c r="C30" s="2" t="s">
        <v>59</v>
      </c>
      <c r="D30" s="1" t="s">
        <v>43</v>
      </c>
      <c r="E30" s="16">
        <v>1</v>
      </c>
      <c r="F30" s="16"/>
      <c r="G30" s="16"/>
      <c r="H30" s="23"/>
      <c r="I30" s="25">
        <f>E30*H30</f>
        <v>0</v>
      </c>
    </row>
    <row r="31" spans="1:9" ht="72" x14ac:dyDescent="0.3">
      <c r="A31" s="1"/>
      <c r="B31" s="14" t="s">
        <v>57</v>
      </c>
      <c r="C31" s="2" t="s">
        <v>73</v>
      </c>
      <c r="D31" s="1" t="s">
        <v>43</v>
      </c>
      <c r="E31" s="16">
        <v>1</v>
      </c>
      <c r="F31" s="16"/>
      <c r="G31" s="16"/>
      <c r="H31" s="24"/>
      <c r="I31" s="25">
        <f>E31*H31</f>
        <v>0</v>
      </c>
    </row>
    <row r="32" spans="1:9" x14ac:dyDescent="0.3">
      <c r="A32" s="1"/>
      <c r="B32" s="14" t="s">
        <v>60</v>
      </c>
      <c r="C32" s="2" t="s">
        <v>12</v>
      </c>
      <c r="D32" s="1" t="s">
        <v>43</v>
      </c>
      <c r="E32" s="16">
        <v>1</v>
      </c>
      <c r="F32" s="16"/>
      <c r="G32" s="16"/>
      <c r="H32" s="24"/>
      <c r="I32" s="25">
        <f>E32*H32</f>
        <v>0</v>
      </c>
    </row>
    <row r="33" spans="1:9" ht="57.6" x14ac:dyDescent="0.3">
      <c r="A33" s="1"/>
      <c r="B33" s="1" t="s">
        <v>61</v>
      </c>
      <c r="C33" s="2" t="s">
        <v>75</v>
      </c>
      <c r="D33" s="17" t="s">
        <v>0</v>
      </c>
      <c r="E33" s="16">
        <v>1</v>
      </c>
      <c r="F33" s="16" t="s">
        <v>72</v>
      </c>
      <c r="G33" s="16">
        <v>2</v>
      </c>
      <c r="H33" s="22"/>
      <c r="I33" s="25">
        <f>E33*G33*H33</f>
        <v>0</v>
      </c>
    </row>
    <row r="34" spans="1:9" x14ac:dyDescent="0.3">
      <c r="A34" s="1"/>
      <c r="B34" s="1" t="s">
        <v>81</v>
      </c>
      <c r="C34" s="1"/>
      <c r="D34" s="1" t="s">
        <v>2</v>
      </c>
      <c r="E34" s="1"/>
      <c r="F34" s="1"/>
      <c r="G34" s="1"/>
      <c r="H34" s="22"/>
      <c r="I34" s="1"/>
    </row>
    <row r="35" spans="1:9" x14ac:dyDescent="0.3">
      <c r="A35" s="7"/>
      <c r="B35" s="8" t="s">
        <v>7</v>
      </c>
      <c r="C35" s="7"/>
      <c r="D35" s="7"/>
      <c r="E35" s="7"/>
      <c r="F35" s="7"/>
      <c r="G35" s="7"/>
      <c r="H35" s="20"/>
      <c r="I35" s="8">
        <f>H34+I34</f>
        <v>0</v>
      </c>
    </row>
    <row r="36" spans="1:9" ht="15" customHeight="1" x14ac:dyDescent="0.3">
      <c r="A36" s="3">
        <v>3</v>
      </c>
      <c r="B36" s="29" t="s">
        <v>62</v>
      </c>
      <c r="C36" s="30"/>
      <c r="D36" s="30"/>
      <c r="E36" s="30"/>
      <c r="F36" s="30"/>
      <c r="G36" s="30"/>
      <c r="H36" s="30"/>
      <c r="I36" s="31"/>
    </row>
    <row r="37" spans="1:9" ht="15" customHeight="1" x14ac:dyDescent="0.3">
      <c r="A37" s="1"/>
      <c r="B37" s="32" t="s">
        <v>49</v>
      </c>
      <c r="C37" s="33"/>
      <c r="D37" s="33"/>
      <c r="E37" s="33"/>
      <c r="F37" s="33"/>
      <c r="G37" s="33"/>
      <c r="H37" s="33"/>
      <c r="I37" s="34"/>
    </row>
    <row r="38" spans="1:9" ht="15" customHeight="1" x14ac:dyDescent="0.3">
      <c r="A38" s="1"/>
      <c r="B38" s="29" t="s">
        <v>63</v>
      </c>
      <c r="C38" s="30"/>
      <c r="D38" s="30"/>
      <c r="E38" s="30"/>
      <c r="F38" s="30"/>
      <c r="G38" s="30"/>
      <c r="H38" s="30"/>
      <c r="I38" s="31"/>
    </row>
    <row r="39" spans="1:9" ht="43.2" x14ac:dyDescent="0.3">
      <c r="A39" s="1"/>
      <c r="B39" s="14" t="s">
        <v>17</v>
      </c>
      <c r="C39" s="2" t="s">
        <v>52</v>
      </c>
      <c r="D39" s="1" t="s">
        <v>5</v>
      </c>
      <c r="E39" s="1">
        <v>20</v>
      </c>
      <c r="F39" s="18" t="s">
        <v>53</v>
      </c>
      <c r="G39" s="1">
        <v>6</v>
      </c>
      <c r="H39" s="22"/>
      <c r="I39" s="1">
        <f>E39*G39*H39</f>
        <v>0</v>
      </c>
    </row>
    <row r="40" spans="1:9" x14ac:dyDescent="0.3">
      <c r="A40" s="1"/>
      <c r="B40" s="1" t="s">
        <v>18</v>
      </c>
      <c r="C40" s="2"/>
      <c r="D40" s="1"/>
      <c r="E40" s="1"/>
      <c r="F40" s="1"/>
      <c r="G40" s="1"/>
      <c r="H40" s="22"/>
      <c r="I40" s="1"/>
    </row>
    <row r="41" spans="1:9" ht="116.4" customHeight="1" x14ac:dyDescent="0.3">
      <c r="A41" s="1"/>
      <c r="B41" s="1" t="s">
        <v>4</v>
      </c>
      <c r="C41" s="2" t="s">
        <v>65</v>
      </c>
      <c r="D41" s="1" t="s">
        <v>1</v>
      </c>
      <c r="E41" s="13">
        <v>20</v>
      </c>
      <c r="F41" s="13" t="s">
        <v>13</v>
      </c>
      <c r="G41" s="13">
        <v>10</v>
      </c>
      <c r="H41" s="22"/>
      <c r="I41" s="1">
        <f>E41*G41*H41</f>
        <v>0</v>
      </c>
    </row>
    <row r="42" spans="1:9" ht="43.2" x14ac:dyDescent="0.3">
      <c r="A42" s="1"/>
      <c r="B42" s="1" t="s">
        <v>6</v>
      </c>
      <c r="C42" s="2" t="s">
        <v>78</v>
      </c>
      <c r="D42" s="1" t="s">
        <v>1</v>
      </c>
      <c r="E42" s="13">
        <v>20</v>
      </c>
      <c r="F42" s="13" t="s">
        <v>14</v>
      </c>
      <c r="G42" s="13">
        <v>5</v>
      </c>
      <c r="H42" s="22"/>
      <c r="I42" s="1">
        <f>E42*G42*H42</f>
        <v>0</v>
      </c>
    </row>
    <row r="43" spans="1:9" ht="43.2" x14ac:dyDescent="0.3">
      <c r="A43" s="1"/>
      <c r="B43" s="1" t="s">
        <v>11</v>
      </c>
      <c r="C43" s="2" t="s">
        <v>79</v>
      </c>
      <c r="D43" s="1" t="s">
        <v>1</v>
      </c>
      <c r="E43" s="13">
        <v>20</v>
      </c>
      <c r="F43" s="13" t="s">
        <v>15</v>
      </c>
      <c r="G43" s="13">
        <v>5</v>
      </c>
      <c r="H43" s="22"/>
      <c r="I43" s="1">
        <f>E43*G43*H43</f>
        <v>0</v>
      </c>
    </row>
    <row r="44" spans="1:9" ht="86.4" x14ac:dyDescent="0.3">
      <c r="A44" s="1"/>
      <c r="B44" s="2" t="s">
        <v>66</v>
      </c>
      <c r="C44" s="2" t="s">
        <v>34</v>
      </c>
      <c r="D44" s="16" t="s">
        <v>20</v>
      </c>
      <c r="E44" s="16" t="s">
        <v>20</v>
      </c>
      <c r="F44" s="16" t="s">
        <v>20</v>
      </c>
      <c r="G44" s="16" t="s">
        <v>20</v>
      </c>
      <c r="H44" s="23" t="s">
        <v>20</v>
      </c>
      <c r="I44" s="27" t="s">
        <v>20</v>
      </c>
    </row>
    <row r="45" spans="1:9" ht="86.4" x14ac:dyDescent="0.3">
      <c r="A45" s="1"/>
      <c r="B45" s="1" t="s">
        <v>67</v>
      </c>
      <c r="C45" s="2" t="s">
        <v>37</v>
      </c>
      <c r="D45" s="1" t="s">
        <v>1</v>
      </c>
      <c r="E45" s="1">
        <v>20</v>
      </c>
      <c r="F45" s="1"/>
      <c r="G45" s="1"/>
      <c r="H45" s="22"/>
      <c r="I45" s="1">
        <f>E45*H45</f>
        <v>0</v>
      </c>
    </row>
    <row r="46" spans="1:9" ht="88.2" customHeight="1" x14ac:dyDescent="0.3">
      <c r="A46" s="1"/>
      <c r="B46" s="1" t="s">
        <v>68</v>
      </c>
      <c r="C46" s="2" t="s">
        <v>40</v>
      </c>
      <c r="D46" s="17" t="s">
        <v>1</v>
      </c>
      <c r="E46" s="16">
        <v>20</v>
      </c>
      <c r="F46" s="9"/>
      <c r="G46" s="9"/>
      <c r="H46" s="22"/>
      <c r="I46" s="1">
        <f>E46*H46</f>
        <v>0</v>
      </c>
    </row>
    <row r="47" spans="1:9" x14ac:dyDescent="0.3">
      <c r="A47" s="1"/>
      <c r="B47" s="14" t="s">
        <v>69</v>
      </c>
      <c r="C47" s="2" t="s">
        <v>59</v>
      </c>
      <c r="D47" s="1" t="s">
        <v>0</v>
      </c>
      <c r="E47" s="16">
        <v>1</v>
      </c>
      <c r="F47" s="16"/>
      <c r="G47" s="16"/>
      <c r="H47" s="24"/>
      <c r="I47" s="1">
        <f>E47*H47</f>
        <v>0</v>
      </c>
    </row>
    <row r="48" spans="1:9" ht="72" x14ac:dyDescent="0.3">
      <c r="A48" s="1"/>
      <c r="B48" s="14" t="s">
        <v>70</v>
      </c>
      <c r="C48" s="2" t="s">
        <v>73</v>
      </c>
      <c r="D48" s="1" t="s">
        <v>0</v>
      </c>
      <c r="E48" s="16">
        <v>1</v>
      </c>
      <c r="F48" s="15"/>
      <c r="G48" s="15"/>
      <c r="H48" s="24"/>
      <c r="I48" s="1">
        <f>E48*H48</f>
        <v>0</v>
      </c>
    </row>
    <row r="49" spans="1:9" x14ac:dyDescent="0.3">
      <c r="A49" s="1"/>
      <c r="B49" s="14" t="s">
        <v>19</v>
      </c>
      <c r="C49" s="2" t="s">
        <v>12</v>
      </c>
      <c r="D49" s="1" t="s">
        <v>0</v>
      </c>
      <c r="E49" s="16">
        <v>1</v>
      </c>
      <c r="F49" s="15"/>
      <c r="G49" s="12"/>
      <c r="H49" s="23"/>
      <c r="I49" s="1">
        <f>E49*H49</f>
        <v>0</v>
      </c>
    </row>
    <row r="50" spans="1:9" ht="57.6" x14ac:dyDescent="0.3">
      <c r="A50" s="1"/>
      <c r="B50" s="14" t="s">
        <v>71</v>
      </c>
      <c r="C50" s="2" t="s">
        <v>75</v>
      </c>
      <c r="D50" s="1" t="s">
        <v>0</v>
      </c>
      <c r="E50" s="16">
        <v>1</v>
      </c>
      <c r="F50" s="15" t="s">
        <v>72</v>
      </c>
      <c r="G50" s="12">
        <v>2</v>
      </c>
      <c r="H50" s="28"/>
      <c r="I50" s="1">
        <f>E50*G50*H50</f>
        <v>0</v>
      </c>
    </row>
    <row r="51" spans="1:9" x14ac:dyDescent="0.3">
      <c r="A51" s="1"/>
      <c r="B51" s="1" t="s">
        <v>82</v>
      </c>
      <c r="C51" s="1"/>
      <c r="D51" s="1" t="s">
        <v>2</v>
      </c>
      <c r="E51" s="1"/>
      <c r="F51" s="1"/>
      <c r="G51" s="1"/>
      <c r="H51" s="22"/>
      <c r="I51" s="1"/>
    </row>
    <row r="52" spans="1:9" x14ac:dyDescent="0.3">
      <c r="A52" s="5"/>
      <c r="B52" s="6" t="s">
        <v>8</v>
      </c>
      <c r="C52" s="5"/>
      <c r="D52" s="5"/>
      <c r="E52" s="5"/>
      <c r="F52" s="5"/>
      <c r="G52" s="5"/>
      <c r="H52" s="19"/>
      <c r="I52" s="6">
        <f>H51+I51</f>
        <v>0</v>
      </c>
    </row>
    <row r="53" spans="1:9" x14ac:dyDescent="0.3">
      <c r="A53" s="10"/>
      <c r="B53" s="11" t="s">
        <v>10</v>
      </c>
      <c r="C53" s="10"/>
      <c r="D53" s="10"/>
      <c r="E53" s="10"/>
      <c r="F53" s="10"/>
      <c r="G53" s="10"/>
      <c r="H53" s="10"/>
      <c r="I53" s="10">
        <f>I52+I35+I18</f>
        <v>0</v>
      </c>
    </row>
    <row r="55" spans="1:9" x14ac:dyDescent="0.3">
      <c r="B55" t="s">
        <v>21</v>
      </c>
    </row>
  </sheetData>
  <mergeCells count="10">
    <mergeCell ref="A1:I1"/>
    <mergeCell ref="B2:I2"/>
    <mergeCell ref="B3:I3"/>
    <mergeCell ref="B4:I4"/>
    <mergeCell ref="B37:I37"/>
    <mergeCell ref="B38:I38"/>
    <mergeCell ref="B21:I21"/>
    <mergeCell ref="B36:I36"/>
    <mergeCell ref="B19:I19"/>
    <mergeCell ref="B20:I20"/>
  </mergeCells>
  <pageMargins left="0.7" right="0.7" top="0.75" bottom="0.75" header="0.3" footer="0.3"/>
  <pageSetup paperSize="9" scale="6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Анастасия Горбачёва</cp:lastModifiedBy>
  <cp:lastPrinted>2023-08-24T12:34:58Z</cp:lastPrinted>
  <dcterms:created xsi:type="dcterms:W3CDTF">2020-05-22T10:26:49Z</dcterms:created>
  <dcterms:modified xsi:type="dcterms:W3CDTF">2024-05-12T14:43:38Z</dcterms:modified>
</cp:coreProperties>
</file>