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Інші комп’ютери\Ноутбук\Documents\UN Women 2025-26\Тендер послуги з організації заходів\"/>
    </mc:Choice>
  </mc:AlternateContent>
  <xr:revisionPtr revIDLastSave="0" documentId="13_ncr:1_{5AA2ADA4-0A58-4694-AB2D-F990B779C173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I32" i="1"/>
  <c r="I31" i="1"/>
  <c r="I30" i="1"/>
  <c r="I29" i="1"/>
  <c r="I16" i="1"/>
  <c r="I15" i="1"/>
  <c r="I14" i="1"/>
  <c r="I12" i="1"/>
  <c r="I11" i="1"/>
  <c r="I9" i="1"/>
  <c r="I8" i="1"/>
  <c r="I7" i="1"/>
  <c r="I5" i="1"/>
  <c r="I22" i="1"/>
  <c r="I28" i="1" l="1"/>
  <c r="I26" i="1"/>
  <c r="I25" i="1"/>
  <c r="I24" i="1"/>
  <c r="I34" i="1" l="1"/>
  <c r="I17" i="1" l="1"/>
  <c r="I18" i="1" l="1"/>
  <c r="I35" i="1"/>
  <c r="I36" i="1" l="1"/>
</calcChain>
</file>

<file path=xl/sharedStrings.xml><?xml version="1.0" encoding="utf-8"?>
<sst xmlns="http://schemas.openxmlformats.org/spreadsheetml/2006/main" count="106" uniqueCount="75">
  <si>
    <t>на 1 захід</t>
  </si>
  <si>
    <t>на 1 особу</t>
  </si>
  <si>
    <t>%</t>
  </si>
  <si>
    <t>Ітого за пунктом 1:</t>
  </si>
  <si>
    <t>кава пауза</t>
  </si>
  <si>
    <t>ланч</t>
  </si>
  <si>
    <t>Ітого за пунктом 2:</t>
  </si>
  <si>
    <t>Додаток №4 до Тендерної документації Форма Кошторисного розрахунку послуг</t>
  </si>
  <si>
    <t>Итого Ціна ТЕНДЕРНОЇ ПРОПОЗИЦІЇ:</t>
  </si>
  <si>
    <t>вечеря</t>
  </si>
  <si>
    <t>Переклад звітності та документації заходу</t>
  </si>
  <si>
    <t>кава пауз</t>
  </si>
  <si>
    <t>ланчів</t>
  </si>
  <si>
    <t>вечерь</t>
  </si>
  <si>
    <t>2.2 Харчування учасників заходів</t>
  </si>
  <si>
    <t>Х</t>
  </si>
  <si>
    <t>Підпис уповноваженої особи, дата</t>
  </si>
  <si>
    <t>Місце проведення: м. Дніпро Дніпропетровської області</t>
  </si>
  <si>
    <t>1.1 Проживання учасників заходів</t>
  </si>
  <si>
    <t> діб</t>
  </si>
  <si>
    <t> 6</t>
  </si>
  <si>
    <t>1.2 Харчування учасників заходів</t>
  </si>
  <si>
    <t xml:space="preserve"> Кава-пауза</t>
  </si>
  <si>
    <t> кава-пауз</t>
  </si>
  <si>
    <t> 10</t>
  </si>
  <si>
    <t>Ланч</t>
  </si>
  <si>
    <t>Вечеря</t>
  </si>
  <si>
    <t>1.3 Транспортування учасників тренінгу до місця проведення
 тренінгу та в зворотньому напрямку</t>
  </si>
  <si>
    <t>1.4 Брендований навчальний набір</t>
  </si>
  <si>
    <t>На 1 особу</t>
  </si>
  <si>
    <t>1.5 Комплект матеріалів для тренінгу</t>
  </si>
  <si>
    <t>1.6 Оренда конференц-залу</t>
  </si>
  <si>
    <t>На один захід</t>
  </si>
  <si>
    <t>1.7 Послуги фото та відео зйомки</t>
  </si>
  <si>
    <t>1.8 Перекладацькі послуги</t>
  </si>
  <si>
    <t>1.9 Послуги тренерів</t>
  </si>
  <si>
    <t>Місце проведення:  м. Дніпро, Дніпропетровської області</t>
  </si>
  <si>
    <t>2.1 Проживання учасників заходів</t>
  </si>
  <si>
    <t>Забезпечення проживання учасників тренінгу у двомісних номерах категорії люкс з окремими ліжками (включно зі сніданком) (м. Дніпро – 10 двомісних номерів) – 6 діб на 1 особу</t>
  </si>
  <si>
    <t>діб</t>
  </si>
  <si>
    <t>2.3 Транспортування учасників тренінгу до місця проведення тренінгу та в зворотньому напрямку</t>
  </si>
  <si>
    <t>2.4 Брендований навчальний набір</t>
  </si>
  <si>
    <t>2.5 Комплект матеріалів для тренінгу</t>
  </si>
  <si>
    <t>2.7 Послуги фото та відео зйомки</t>
  </si>
  <si>
    <t>2.6 Оренда конференц-залу</t>
  </si>
  <si>
    <t>2.8 Перекладацькі послуги</t>
  </si>
  <si>
    <t>2.9 Послуги тренерів</t>
  </si>
  <si>
    <t>Тренер/ка </t>
  </si>
  <si>
    <t>2 </t>
  </si>
  <si>
    <t xml:space="preserve"> Назва заходу: П’ятиденний  навчальний тенінг офлайн для 140 жінок ВПО у   м. Дніпрі  (2.1.1)</t>
  </si>
  <si>
    <t>Період проведення: листопад 2025 р – травень 2026 року, 7 заходів</t>
  </si>
  <si>
    <t>Забезпечення проживання учасників тренінгу (зі сніданком) у двомісних номерах категорії стандарт з окремими ліжками (включно зі сніданком) (м. Дніпро – 70 двомісних номерів) – 6 діб на 1 особу</t>
  </si>
  <si>
    <t>Кількість -  70 кава-пауз по 20 осіб  (загальна кількість 140 осіб на 7 тренінгах). Кількість кава-пауз на один день- 2шт
Склад на 1 особу на 1 захід на одну кава паузу – кава чорна машинна 1*180 мл., вершки 2* 10 мл., чай чорний – 1* 180 мл., чай зелений 1*180 мл., вода питна негазована 1*0,5 літра, вода питна газована 1*0,5 літра, цукор, серветки, печиво пісочне –  150 г, цукерки шоколадні –  150 г, листкова випічка не менше 100 г, обслуговування ( не більше 390 грн на 1 особу)</t>
  </si>
  <si>
    <t>Склад на 1 особу – салат, перше блюдо, друге блюдо, напій – 200 мл., хліб, серветки (не більше 585 грн на особу);
Кількість – 35 ланчів по 20 осіб, (загальна кількість осіб 140 на 7 заходах</t>
  </si>
  <si>
    <t>ССклад на 1 особу – салат, друге блюдо, напій – 200 мл., хліб, серветки (не більше 390 грн на особу)
Кількість – 35 вечерь по 20 осіб, (загальна кількість осіб 140 на 7 заходах)</t>
  </si>
  <si>
    <t>За запитом та за наявності підтверджуючих документів транспортування учасників тренінгу до місця проведення тренінгу та в зворотному напрямку - відшкодування транспортних витрат поїздом (купе, плацкарт, Інтерсіті - 2-й клас), автобусом, за наявності підтверджуючих проїзних документів, в обидва кінця.</t>
  </si>
  <si>
    <t>Склад 1 набору : 1)Брендований м'який блокнот (A5) з привітанням, правилами безпечного простору, контактами екстреної допомоги та маршрутом перенаправлення по ГЗН (QR + короткий текст з психологічними вправами і корисною інформацією – 1шт 2) Брендований олівець + міні-набір стікерів або закладок 1 набір 3) Іменний бейдж на м'якій стрічці + наклейка «без фото» -1шт (якщо учасниця не дає згоду на зйомку) 4) Багаторазова пляшка для води (0,5 л) або термостакан -1шт. 5) Маска для сну охолоджуюча та зігріваюча- 1шт 6) Вологі серветки, упаковка 15 шт – 1шт 7) Кишенькова грілка – 1шт, 8) сумка брендована (тканина) – 1 шт, 9)  Чай з лісових ягід, трав’яний ручної роботи в індивідуальній упаковці  – 1шт, 10) Крем для рук зволожуючий, фруктовий 30 г – 1шт, 11) Сертифікат формат А4 – 1 шт . 
Загальна кількість наборів – 140 шт. (для кожного учасника тренінгу)
Вартість не більше 1500 грн/1 набір</t>
  </si>
  <si>
    <t>Склад одного комплекту – Альбом 12 л - 1 шт.; олівці 12 шт., двосторонні - 1 упаковка;олівець графітний НВ - 1 шт; чинка для олівців - 1 шт, гумка - 1 шт, папка конверт А4 - 1 шт., набір повітряного пластиліну не менше 10 кольорів – 1 шт, раскраска-мандала не менше 20 сторінок
Загальна кількість комплектів – 140 шт. (для кожного учаснику тренінгу)
Вартість не більше 500 грн/1 комплект</t>
  </si>
  <si>
    <t>Оренда конференц-залу на 5 днів навчання, сім заходів</t>
  </si>
  <si>
    <t xml:space="preserve">Забезпечення фото та відео зйомкою два  заходи, кожний захід – 5 днів, не менше 2-х днів по 4 години на одному заході, надання фото- та відеоматеріалів у кількості: 200 - загальних фото, 20 оброблених фото для публікацій ( крупний план), 1 відео з відгуками (інтерв'ю) учасників тривалістю не менше 2 хв.з кожного заходу, 5 відео з висвітленням заходів тривалістю 30 с. з кожного заходу, 5 відео 30с. з інтерв'ю з кожного заходу) усі відео мають бути попередньо погоджені з замовником до фінального монтажа.  </t>
  </si>
  <si>
    <t>Забезпечення  послугами двох тренерів кожен захід (7 заходів по 5 днів), вимоги:
-	Досвід надання тренерских послуг не менше 3 років
-	Наявність документів ФОП з відповідними КВЕД
-	Наявність сертифікатів з питань ГЗН та відповідного досвіду.</t>
  </si>
  <si>
    <t>тренер/ка</t>
  </si>
  <si>
    <t>Комісійний відсоток виконавця (не більше 15%) окрім пункту 1.6 та 1.3</t>
  </si>
  <si>
    <t>Назва заходу: П’ятиденний  тренінг для 40 жінок – суб’єктів міжвідомчої взаємодії та жінок-активісток, які працюють на рівні громад у м.Дніпро (2.2.1)</t>
  </si>
  <si>
    <t>Період проведення: листопад 2025 р – травень 2026 року, 2 заходи</t>
  </si>
  <si>
    <t>Кількість -  20 кава-пауз по 20 осіб  (загальна кількість 40 осіб на 2 тренінгах). Кількість кава-пауз на один день- 2шт
Склад на 1 особу на 1 захід на одну кава паузу – кава чорна машинна 1*180 мл., вершки 2* 10 мл., чай чорний – 1* 180 мл., чай зелений 1*180 мл., вода питна негазована 1*0,5 літра, вода питна газована 1*0,5 літра, цукор, серветки, печиво пісочне –  150 г, цукерки шоколадні –  150 г, листкова випічка не менше 100 г, обслуговування ( не більше 390 грн на 1 особу)</t>
  </si>
  <si>
    <t>Склад на 1 особу – салат, перше блюдо, друге блюдо, напій – 200 мл., хліб, серветки (не більше 585 грн на особу);
Кількість – 10 ланчів по 20 осіб, (загальна кількість осіб 40 на 2 заходах)</t>
  </si>
  <si>
    <t>Склад на 1 особу – салат, друге блюдо, напій – 200 мл., хліб, серветки (не більше 390 грн на особу)
Кількість – 10 вечерь по 20 осіб, (загальна кількість осіб 40 на 2 заходах)</t>
  </si>
  <si>
    <t>За запитом та за наявності підтверджуючих документів транспортування учасників тренінгу до місця проведення тренінгу та в зворотному напрямку - відшкодування транспортних витрат поїздом (купе, плацкарт, Інтерсіті - 2-й клас), автобусом, за наявності підтверджуючих проїзних документів,  в обидва кінця.</t>
  </si>
  <si>
    <t>Склад 1 набору : 1)Брендований м'який блокнот (A5) з привітанням, правилами безпечного простору, контактами екстреної допомоги та маршрутом перенаправлення по ГЗН (QR + короткий текст з психологічними вправами і корисною інформацією – 1шт 2) Брендований олівець + міні-набір стікерів або закладок 1 набір 3) Іменний бейдж на м'якій стрічці + наклейка «без фото» -1шт (якщо учасниця не дає згоду на зйомку) 4) Багаторазова пляшка для води (0,5 л) або термостакан -1шт. 5) Маска для сну охолоджуюча та зігріваюча- 1шт 6) Вологі серветки, упаковка 15 шт – 1шт 7) Кишенькова грілка  – 1шт, 8) сумка брендована (тканина) – 1 шт, 9)  Чай з лісових ягід, трав’яний ручної роботи в індивідуальній упаковці  – 1шт, 10) Крем для рук зволожуючий, фруктовий 30 г – 1шт, 11) Сертифікат формат А4 – 1 шт . 
Загальна кількість наборів – 40 шт. (для кожного учаснику тренінгу)
Вартість не більше 1500 грн/1 набір</t>
  </si>
  <si>
    <t>Склад одного комплекту – Альбом 12 л - 1 шт.; олівці 12 шт., двосторонні - 1 упаковка;олівець графітний НВ - 1 шт; чинка для олівців - 1 шт, гумка - 1 шт, папка конверт А4 - 1 шт., набір повітряного пластиліну не менше 10 кольорів – 1 шт, раскраска-мандала не менше 20 сторінок
Загальна кількість комплектів – 40 шт. (для кожного учаснику тренінгу)
Вартість не більше 500 грн/1 комплект</t>
  </si>
  <si>
    <t>Оренда конференц-залу на 5 днів навчання, два заходи</t>
  </si>
  <si>
    <t>Забезпечення фото та відео зйомкою два  заходи, кожний захід – 5 днів, не менше 2-х днів по 4 години на одному заході, надання фото- та відеоматеріалів у кількості: 200 - загальних фото, 20 оброблених фото для публікацій ( крупний план), 1 відео з відгуками (інтерв'ю) учасників тривалістю не менше 2 хв.з кожного заходу, 5 відео з висвітленням заходів тривалістю 30 с. з кожного заходу, 5 відео 30с. з інтерв'ю з кожного заходу) усі відео мають бути попередньо погоджені з замовником до фінального монтажа</t>
  </si>
  <si>
    <t>Забезпечення  послугами двох тренерів на 2 заходи , вимоги:
-	Досвід надання тренерских послуг не менше 3 років
-	Наявність документів ФОП з відповідними КВЕД
-	Наявність сертифікатів з питань ГЗН та відповідного досвіду.</t>
  </si>
  <si>
    <t>Комісійний відсоток виконавця (не більше 15%)(окрім пункту п. 2.6 та 2.3)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</si>
</sst>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3" borderId="1" xfId="0" applyFill="1" applyBorder="1"/>
    <xf numFmtId="0" fontId="0" fillId="4" borderId="1" xfId="0" applyFill="1" applyBorder="1"/>
    <xf numFmtId="0" fontId="1" fillId="4" borderId="1" xfId="0" applyFont="1" applyFill="1" applyBorder="1"/>
    <xf numFmtId="0" fontId="0" fillId="4" borderId="5" xfId="0" applyFill="1" applyBorder="1"/>
    <xf numFmtId="0" fontId="1" fillId="4" borderId="5" xfId="0" applyFont="1" applyFill="1" applyBorder="1"/>
    <xf numFmtId="0" fontId="0" fillId="0" borderId="1" xfId="0" applyBorder="1" applyAlignment="1"/>
    <xf numFmtId="0" fontId="0" fillId="2" borderId="1" xfId="0" applyFill="1" applyBorder="1"/>
    <xf numFmtId="0" fontId="1" fillId="2" borderId="1" xfId="0" applyFont="1" applyFill="1" applyBorder="1"/>
    <xf numFmtId="0" fontId="0" fillId="0" borderId="1" xfId="0" applyFill="1" applyBorder="1"/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6" borderId="1" xfId="0" applyFill="1" applyBorder="1"/>
    <xf numFmtId="0" fontId="0" fillId="6" borderId="5" xfId="0" applyFill="1" applyBorder="1"/>
    <xf numFmtId="0" fontId="0" fillId="6" borderId="0" xfId="0" applyFill="1"/>
    <xf numFmtId="0" fontId="2" fillId="6" borderId="1" xfId="0" applyFont="1" applyFill="1" applyBorder="1"/>
    <xf numFmtId="0" fontId="2" fillId="6" borderId="1" xfId="0" applyFont="1" applyFill="1" applyBorder="1" applyAlignment="1">
      <alignment horizontal="right"/>
    </xf>
    <xf numFmtId="0" fontId="2" fillId="6" borderId="3" xfId="0" applyFont="1" applyFill="1" applyBorder="1" applyAlignment="1">
      <alignment horizontal="right"/>
    </xf>
    <xf numFmtId="0" fontId="0" fillId="0" borderId="1" xfId="0" applyFont="1" applyBorder="1"/>
    <xf numFmtId="0" fontId="0" fillId="4" borderId="1" xfId="0" applyFont="1" applyFill="1" applyBorder="1"/>
    <xf numFmtId="0" fontId="0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5" borderId="2" xfId="0" applyFont="1" applyFill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topLeftCell="A31" zoomScale="80" zoomScaleNormal="80" workbookViewId="0">
      <selection activeCell="C40" sqref="C40"/>
    </sheetView>
  </sheetViews>
  <sheetFormatPr defaultRowHeight="15" x14ac:dyDescent="0.25"/>
  <cols>
    <col min="1" max="1" width="4.7109375" customWidth="1"/>
    <col min="2" max="2" width="60.140625" customWidth="1"/>
    <col min="3" max="3" width="64.5703125" customWidth="1"/>
    <col min="4" max="4" width="13.140625" customWidth="1"/>
    <col min="5" max="7" width="16.42578125" customWidth="1"/>
    <col min="8" max="8" width="16.28515625" style="18" customWidth="1"/>
    <col min="9" max="9" width="14.42578125" customWidth="1"/>
  </cols>
  <sheetData>
    <row r="1" spans="1:9" x14ac:dyDescent="0.25">
      <c r="A1" s="25" t="s">
        <v>7</v>
      </c>
      <c r="B1" s="26"/>
      <c r="C1" s="26"/>
      <c r="D1" s="26"/>
      <c r="E1" s="26"/>
      <c r="F1" s="26"/>
      <c r="G1" s="26"/>
      <c r="H1" s="26"/>
      <c r="I1" s="27"/>
    </row>
    <row r="2" spans="1:9" ht="45" customHeight="1" x14ac:dyDescent="0.25">
      <c r="A2" s="4">
        <v>1</v>
      </c>
      <c r="B2" s="28" t="s">
        <v>49</v>
      </c>
      <c r="C2" s="29"/>
      <c r="D2" s="29"/>
      <c r="E2" s="29"/>
      <c r="F2" s="29"/>
      <c r="G2" s="29"/>
      <c r="H2" s="29"/>
      <c r="I2" s="30"/>
    </row>
    <row r="3" spans="1:9" x14ac:dyDescent="0.25">
      <c r="A3" s="1"/>
      <c r="B3" s="31" t="s">
        <v>50</v>
      </c>
      <c r="C3" s="32"/>
      <c r="D3" s="32"/>
      <c r="E3" s="32"/>
      <c r="F3" s="32"/>
      <c r="G3" s="32"/>
      <c r="H3" s="32"/>
      <c r="I3" s="33"/>
    </row>
    <row r="4" spans="1:9" ht="27" customHeight="1" x14ac:dyDescent="0.25">
      <c r="A4" s="1"/>
      <c r="B4" s="34" t="s">
        <v>17</v>
      </c>
      <c r="C4" s="35"/>
      <c r="D4" s="35"/>
      <c r="E4" s="35"/>
      <c r="F4" s="35"/>
      <c r="G4" s="35"/>
      <c r="H4" s="35"/>
      <c r="I4" s="36"/>
    </row>
    <row r="5" spans="1:9" ht="60" x14ac:dyDescent="0.25">
      <c r="A5" s="1"/>
      <c r="B5" s="1" t="s">
        <v>18</v>
      </c>
      <c r="C5" s="2" t="s">
        <v>51</v>
      </c>
      <c r="D5" s="1" t="s">
        <v>1</v>
      </c>
      <c r="E5" s="1">
        <v>140</v>
      </c>
      <c r="F5" s="1" t="s">
        <v>19</v>
      </c>
      <c r="G5" s="14" t="s">
        <v>20</v>
      </c>
      <c r="H5" s="19"/>
      <c r="I5" s="22" t="e">
        <f>E5*G5*H5</f>
        <v>#VALUE!</v>
      </c>
    </row>
    <row r="6" spans="1:9" x14ac:dyDescent="0.25">
      <c r="A6" s="1"/>
      <c r="B6" s="1" t="s">
        <v>21</v>
      </c>
      <c r="C6" s="2"/>
      <c r="D6" s="1"/>
      <c r="E6" s="1"/>
      <c r="F6" s="1"/>
      <c r="G6" s="1"/>
      <c r="H6" s="19"/>
      <c r="I6" s="22"/>
    </row>
    <row r="7" spans="1:9" ht="120" x14ac:dyDescent="0.25">
      <c r="A7" s="1"/>
      <c r="B7" s="1" t="s">
        <v>22</v>
      </c>
      <c r="C7" s="2" t="s">
        <v>52</v>
      </c>
      <c r="D7" s="1" t="s">
        <v>1</v>
      </c>
      <c r="E7" s="1">
        <v>140</v>
      </c>
      <c r="F7" s="1" t="s">
        <v>23</v>
      </c>
      <c r="G7" s="14" t="s">
        <v>24</v>
      </c>
      <c r="H7" s="19"/>
      <c r="I7" s="22" t="e">
        <f>E7*G7*H7</f>
        <v>#VALUE!</v>
      </c>
    </row>
    <row r="8" spans="1:9" ht="60" x14ac:dyDescent="0.25">
      <c r="A8" s="1"/>
      <c r="B8" s="1" t="s">
        <v>25</v>
      </c>
      <c r="C8" s="2" t="s">
        <v>53</v>
      </c>
      <c r="D8" s="1" t="s">
        <v>1</v>
      </c>
      <c r="E8" s="1">
        <v>140</v>
      </c>
      <c r="F8" s="1" t="s">
        <v>12</v>
      </c>
      <c r="G8" s="14">
        <v>5</v>
      </c>
      <c r="H8" s="19"/>
      <c r="I8" s="22">
        <f>E8*G8*H8</f>
        <v>0</v>
      </c>
    </row>
    <row r="9" spans="1:9" ht="60" x14ac:dyDescent="0.25">
      <c r="A9" s="1"/>
      <c r="B9" s="1" t="s">
        <v>26</v>
      </c>
      <c r="C9" s="2" t="s">
        <v>54</v>
      </c>
      <c r="D9" s="1" t="s">
        <v>1</v>
      </c>
      <c r="E9" s="1">
        <v>140</v>
      </c>
      <c r="F9" s="1" t="s">
        <v>13</v>
      </c>
      <c r="G9" s="14">
        <v>5</v>
      </c>
      <c r="H9" s="19"/>
      <c r="I9" s="22">
        <f>E9*G9*H9</f>
        <v>0</v>
      </c>
    </row>
    <row r="10" spans="1:9" ht="75" x14ac:dyDescent="0.25">
      <c r="A10" s="1"/>
      <c r="B10" s="2" t="s">
        <v>27</v>
      </c>
      <c r="C10" s="2" t="s">
        <v>55</v>
      </c>
      <c r="D10" s="14" t="s">
        <v>15</v>
      </c>
      <c r="E10" s="14" t="s">
        <v>15</v>
      </c>
      <c r="F10" s="14" t="s">
        <v>15</v>
      </c>
      <c r="G10" s="14" t="s">
        <v>15</v>
      </c>
      <c r="H10" s="20" t="s">
        <v>15</v>
      </c>
      <c r="I10" s="24" t="s">
        <v>15</v>
      </c>
    </row>
    <row r="11" spans="1:9" ht="255" x14ac:dyDescent="0.25">
      <c r="A11" s="1"/>
      <c r="B11" s="1" t="s">
        <v>28</v>
      </c>
      <c r="C11" s="2" t="s">
        <v>56</v>
      </c>
      <c r="D11" s="1" t="s">
        <v>29</v>
      </c>
      <c r="E11" s="1">
        <v>140</v>
      </c>
      <c r="F11" s="1"/>
      <c r="G11" s="1"/>
      <c r="H11" s="19"/>
      <c r="I11" s="22">
        <f>E11*H11</f>
        <v>0</v>
      </c>
    </row>
    <row r="12" spans="1:9" ht="120" x14ac:dyDescent="0.25">
      <c r="A12" s="1"/>
      <c r="B12" s="1" t="s">
        <v>30</v>
      </c>
      <c r="C12" s="2" t="s">
        <v>57</v>
      </c>
      <c r="D12" s="1" t="s">
        <v>29</v>
      </c>
      <c r="E12" s="1">
        <v>140</v>
      </c>
      <c r="F12" s="1"/>
      <c r="G12" s="1"/>
      <c r="H12" s="19"/>
      <c r="I12" s="22">
        <f>E12*H12</f>
        <v>0</v>
      </c>
    </row>
    <row r="13" spans="1:9" x14ac:dyDescent="0.25">
      <c r="A13" s="1"/>
      <c r="B13" s="1" t="s">
        <v>31</v>
      </c>
      <c r="C13" s="2" t="s">
        <v>58</v>
      </c>
      <c r="D13" s="1" t="s">
        <v>32</v>
      </c>
      <c r="E13" s="1">
        <v>7</v>
      </c>
      <c r="F13" s="1"/>
      <c r="G13" s="1"/>
      <c r="H13" s="19"/>
      <c r="I13" s="22"/>
    </row>
    <row r="14" spans="1:9" ht="120" x14ac:dyDescent="0.25">
      <c r="A14" s="1"/>
      <c r="B14" s="1" t="s">
        <v>33</v>
      </c>
      <c r="C14" s="2" t="s">
        <v>59</v>
      </c>
      <c r="D14" s="1" t="s">
        <v>32</v>
      </c>
      <c r="E14" s="1">
        <v>7</v>
      </c>
      <c r="F14" s="1"/>
      <c r="G14" s="1"/>
      <c r="H14" s="19"/>
      <c r="I14" s="22">
        <f>E14*H14</f>
        <v>0</v>
      </c>
    </row>
    <row r="15" spans="1:9" x14ac:dyDescent="0.25">
      <c r="A15" s="1"/>
      <c r="B15" s="1" t="s">
        <v>34</v>
      </c>
      <c r="C15" s="2" t="s">
        <v>10</v>
      </c>
      <c r="D15" s="1" t="s">
        <v>32</v>
      </c>
      <c r="E15" s="1">
        <v>7</v>
      </c>
      <c r="F15" s="1"/>
      <c r="G15" s="1"/>
      <c r="H15" s="19"/>
      <c r="I15" s="22">
        <f>E15*H15</f>
        <v>0</v>
      </c>
    </row>
    <row r="16" spans="1:9" ht="75" x14ac:dyDescent="0.25">
      <c r="A16" s="1"/>
      <c r="B16" s="2" t="s">
        <v>35</v>
      </c>
      <c r="C16" s="2" t="s">
        <v>60</v>
      </c>
      <c r="D16" s="1" t="s">
        <v>32</v>
      </c>
      <c r="E16" s="1">
        <v>7</v>
      </c>
      <c r="F16" s="1" t="s">
        <v>61</v>
      </c>
      <c r="G16" s="14">
        <v>2</v>
      </c>
      <c r="H16" s="19"/>
      <c r="I16" s="22">
        <f>E16*G16*H16</f>
        <v>0</v>
      </c>
    </row>
    <row r="17" spans="1:9" x14ac:dyDescent="0.25">
      <c r="A17" s="1"/>
      <c r="B17" s="1" t="s">
        <v>62</v>
      </c>
      <c r="C17" s="1"/>
      <c r="D17" s="1" t="s">
        <v>2</v>
      </c>
      <c r="E17" s="1"/>
      <c r="F17" s="1"/>
      <c r="G17" s="1"/>
      <c r="H17" s="19"/>
      <c r="I17" s="22">
        <f>H17*0.15</f>
        <v>0</v>
      </c>
    </row>
    <row r="18" spans="1:9" x14ac:dyDescent="0.25">
      <c r="A18" s="5"/>
      <c r="B18" s="6" t="s">
        <v>3</v>
      </c>
      <c r="C18" s="5"/>
      <c r="D18" s="5"/>
      <c r="E18" s="5"/>
      <c r="F18" s="5"/>
      <c r="G18" s="5"/>
      <c r="H18" s="16"/>
      <c r="I18" s="23">
        <f>H17+I17</f>
        <v>0</v>
      </c>
    </row>
    <row r="19" spans="1:9" ht="28.5" customHeight="1" x14ac:dyDescent="0.25">
      <c r="A19" s="3">
        <v>2</v>
      </c>
      <c r="B19" s="37" t="s">
        <v>63</v>
      </c>
      <c r="C19" s="38"/>
      <c r="D19" s="38"/>
      <c r="E19" s="38"/>
      <c r="F19" s="38"/>
      <c r="G19" s="38"/>
      <c r="H19" s="38"/>
      <c r="I19" s="39"/>
    </row>
    <row r="20" spans="1:9" x14ac:dyDescent="0.25">
      <c r="A20" s="1"/>
      <c r="B20" s="37" t="s">
        <v>64</v>
      </c>
      <c r="C20" s="38"/>
      <c r="D20" s="38"/>
      <c r="E20" s="38"/>
      <c r="F20" s="38"/>
      <c r="G20" s="38"/>
      <c r="H20" s="38"/>
      <c r="I20" s="39"/>
    </row>
    <row r="21" spans="1:9" x14ac:dyDescent="0.25">
      <c r="A21" s="1"/>
      <c r="B21" s="37" t="s">
        <v>36</v>
      </c>
      <c r="C21" s="38"/>
      <c r="D21" s="38"/>
      <c r="E21" s="38"/>
      <c r="F21" s="38"/>
      <c r="G21" s="38"/>
      <c r="H21" s="38"/>
      <c r="I21" s="39"/>
    </row>
    <row r="22" spans="1:9" ht="45" x14ac:dyDescent="0.25">
      <c r="A22" s="1"/>
      <c r="B22" s="1" t="s">
        <v>37</v>
      </c>
      <c r="C22" s="2" t="s">
        <v>38</v>
      </c>
      <c r="D22" s="1" t="s">
        <v>1</v>
      </c>
      <c r="E22" s="12">
        <v>40</v>
      </c>
      <c r="F22" s="12" t="s">
        <v>39</v>
      </c>
      <c r="G22" s="12">
        <v>6</v>
      </c>
      <c r="H22" s="19"/>
      <c r="I22" s="22">
        <f>E22*G22*H22</f>
        <v>0</v>
      </c>
    </row>
    <row r="23" spans="1:9" x14ac:dyDescent="0.25">
      <c r="A23" s="1"/>
      <c r="B23" s="1" t="s">
        <v>14</v>
      </c>
      <c r="C23" s="1"/>
      <c r="D23" s="1"/>
      <c r="E23" s="1"/>
      <c r="F23" s="1"/>
      <c r="G23" s="1"/>
      <c r="H23" s="16"/>
      <c r="I23" s="22"/>
    </row>
    <row r="24" spans="1:9" ht="120" x14ac:dyDescent="0.25">
      <c r="A24" s="1"/>
      <c r="B24" s="1" t="s">
        <v>4</v>
      </c>
      <c r="C24" s="2" t="s">
        <v>65</v>
      </c>
      <c r="D24" s="1" t="s">
        <v>1</v>
      </c>
      <c r="E24" s="12">
        <v>40</v>
      </c>
      <c r="F24" s="12" t="s">
        <v>11</v>
      </c>
      <c r="G24" s="12">
        <v>10</v>
      </c>
      <c r="H24" s="19"/>
      <c r="I24" s="22">
        <f>E24*G24*H24</f>
        <v>0</v>
      </c>
    </row>
    <row r="25" spans="1:9" ht="60" x14ac:dyDescent="0.25">
      <c r="A25" s="1"/>
      <c r="B25" s="1" t="s">
        <v>5</v>
      </c>
      <c r="C25" s="2" t="s">
        <v>66</v>
      </c>
      <c r="D25" s="1" t="s">
        <v>1</v>
      </c>
      <c r="E25" s="12">
        <v>40</v>
      </c>
      <c r="F25" s="12" t="s">
        <v>12</v>
      </c>
      <c r="G25" s="12">
        <v>5</v>
      </c>
      <c r="H25" s="19"/>
      <c r="I25" s="22">
        <f>E25*G25*H25</f>
        <v>0</v>
      </c>
    </row>
    <row r="26" spans="1:9" ht="60" x14ac:dyDescent="0.25">
      <c r="A26" s="1"/>
      <c r="B26" s="1" t="s">
        <v>9</v>
      </c>
      <c r="C26" s="2" t="s">
        <v>67</v>
      </c>
      <c r="D26" s="1" t="s">
        <v>1</v>
      </c>
      <c r="E26" s="12">
        <v>40</v>
      </c>
      <c r="F26" s="12" t="s">
        <v>13</v>
      </c>
      <c r="G26" s="12">
        <v>5</v>
      </c>
      <c r="H26" s="19"/>
      <c r="I26" s="22">
        <f>E26*G26*H26</f>
        <v>0</v>
      </c>
    </row>
    <row r="27" spans="1:9" ht="75" x14ac:dyDescent="0.25">
      <c r="A27" s="1"/>
      <c r="B27" s="2" t="s">
        <v>40</v>
      </c>
      <c r="C27" s="2" t="s">
        <v>68</v>
      </c>
      <c r="D27" s="14" t="s">
        <v>15</v>
      </c>
      <c r="E27" s="14" t="s">
        <v>15</v>
      </c>
      <c r="F27" s="14" t="s">
        <v>15</v>
      </c>
      <c r="G27" s="14" t="s">
        <v>15</v>
      </c>
      <c r="H27" s="20" t="s">
        <v>15</v>
      </c>
      <c r="I27" s="24" t="s">
        <v>15</v>
      </c>
    </row>
    <row r="28" spans="1:9" ht="228.75" customHeight="1" x14ac:dyDescent="0.25">
      <c r="A28" s="1"/>
      <c r="B28" s="1" t="s">
        <v>41</v>
      </c>
      <c r="C28" s="2" t="s">
        <v>69</v>
      </c>
      <c r="D28" s="1" t="s">
        <v>1</v>
      </c>
      <c r="E28" s="1">
        <v>40</v>
      </c>
      <c r="F28" s="1"/>
      <c r="G28" s="1"/>
      <c r="H28" s="19"/>
      <c r="I28" s="22">
        <f>E28*H28</f>
        <v>0</v>
      </c>
    </row>
    <row r="29" spans="1:9" ht="98.25" customHeight="1" x14ac:dyDescent="0.25">
      <c r="A29" s="1"/>
      <c r="B29" s="1" t="s">
        <v>42</v>
      </c>
      <c r="C29" s="2" t="s">
        <v>70</v>
      </c>
      <c r="D29" s="1" t="s">
        <v>1</v>
      </c>
      <c r="E29" s="1">
        <v>40</v>
      </c>
      <c r="F29" s="9"/>
      <c r="G29" s="9"/>
      <c r="H29" s="19"/>
      <c r="I29" s="22">
        <f>E29*H29</f>
        <v>0</v>
      </c>
    </row>
    <row r="30" spans="1:9" x14ac:dyDescent="0.25">
      <c r="A30" s="1"/>
      <c r="B30" s="13" t="s">
        <v>44</v>
      </c>
      <c r="C30" s="2" t="s">
        <v>71</v>
      </c>
      <c r="D30" s="1" t="s">
        <v>32</v>
      </c>
      <c r="E30" s="14">
        <v>2</v>
      </c>
      <c r="F30" s="14"/>
      <c r="G30" s="14"/>
      <c r="H30" s="20"/>
      <c r="I30" s="22">
        <f>E30*H30</f>
        <v>0</v>
      </c>
    </row>
    <row r="31" spans="1:9" ht="120" x14ac:dyDescent="0.25">
      <c r="A31" s="1"/>
      <c r="B31" s="13" t="s">
        <v>43</v>
      </c>
      <c r="C31" s="2" t="s">
        <v>72</v>
      </c>
      <c r="D31" s="1" t="s">
        <v>32</v>
      </c>
      <c r="E31" s="14">
        <v>2</v>
      </c>
      <c r="F31" s="14"/>
      <c r="G31" s="14"/>
      <c r="H31" s="21"/>
      <c r="I31" s="22">
        <f>E31*H31</f>
        <v>0</v>
      </c>
    </row>
    <row r="32" spans="1:9" x14ac:dyDescent="0.25">
      <c r="A32" s="1"/>
      <c r="B32" s="13" t="s">
        <v>45</v>
      </c>
      <c r="C32" s="2" t="s">
        <v>10</v>
      </c>
      <c r="D32" s="1" t="s">
        <v>32</v>
      </c>
      <c r="E32" s="14">
        <v>2</v>
      </c>
      <c r="F32" s="14"/>
      <c r="G32" s="14"/>
      <c r="H32" s="21"/>
      <c r="I32" s="22">
        <f>E32*H32</f>
        <v>0</v>
      </c>
    </row>
    <row r="33" spans="1:9" ht="72" customHeight="1" x14ac:dyDescent="0.25">
      <c r="A33" s="1"/>
      <c r="B33" s="1" t="s">
        <v>46</v>
      </c>
      <c r="C33" s="2" t="s">
        <v>73</v>
      </c>
      <c r="D33" s="15" t="s">
        <v>0</v>
      </c>
      <c r="E33" s="14">
        <v>2</v>
      </c>
      <c r="F33" s="14" t="s">
        <v>47</v>
      </c>
      <c r="G33" s="14" t="s">
        <v>48</v>
      </c>
      <c r="H33" s="19"/>
      <c r="I33" s="22" t="e">
        <f>E33*G33*H33</f>
        <v>#VALUE!</v>
      </c>
    </row>
    <row r="34" spans="1:9" x14ac:dyDescent="0.25">
      <c r="A34" s="1"/>
      <c r="B34" s="1" t="s">
        <v>74</v>
      </c>
      <c r="C34" s="1"/>
      <c r="D34" s="1" t="s">
        <v>2</v>
      </c>
      <c r="E34" s="1"/>
      <c r="F34" s="1"/>
      <c r="G34" s="1"/>
      <c r="H34" s="19"/>
      <c r="I34" s="1">
        <f>H34*0.15</f>
        <v>0</v>
      </c>
    </row>
    <row r="35" spans="1:9" x14ac:dyDescent="0.25">
      <c r="A35" s="7"/>
      <c r="B35" s="8" t="s">
        <v>6</v>
      </c>
      <c r="C35" s="7"/>
      <c r="D35" s="7"/>
      <c r="E35" s="7"/>
      <c r="F35" s="7"/>
      <c r="G35" s="7"/>
      <c r="H35" s="17"/>
      <c r="I35" s="8">
        <f>H34+I34</f>
        <v>0</v>
      </c>
    </row>
    <row r="36" spans="1:9" x14ac:dyDescent="0.25">
      <c r="A36" s="10"/>
      <c r="B36" s="11" t="s">
        <v>8</v>
      </c>
      <c r="C36" s="10"/>
      <c r="D36" s="10"/>
      <c r="E36" s="10"/>
      <c r="F36" s="10"/>
      <c r="G36" s="10"/>
      <c r="H36" s="10"/>
      <c r="I36" s="10" t="e">
        <f>#REF!+#REF!+#REF!+#REF!+#REF!+I35+I18</f>
        <v>#REF!</v>
      </c>
    </row>
    <row r="38" spans="1:9" x14ac:dyDescent="0.25">
      <c r="B38" t="s">
        <v>16</v>
      </c>
    </row>
  </sheetData>
  <mergeCells count="7">
    <mergeCell ref="B21:I21"/>
    <mergeCell ref="B19:I19"/>
    <mergeCell ref="B20:I20"/>
    <mergeCell ref="A1:I1"/>
    <mergeCell ref="B2:I2"/>
    <mergeCell ref="B3:I3"/>
    <mergeCell ref="B4:I4"/>
  </mergeCells>
  <pageMargins left="0.7" right="0.7" top="0.75" bottom="0.75" header="0.3" footer="0.3"/>
  <pageSetup paperSize="9" scale="60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</dc:creator>
  <cp:lastModifiedBy>hp</cp:lastModifiedBy>
  <cp:lastPrinted>2024-05-28T07:37:25Z</cp:lastPrinted>
  <dcterms:created xsi:type="dcterms:W3CDTF">2020-05-22T10:26:49Z</dcterms:created>
  <dcterms:modified xsi:type="dcterms:W3CDTF">2025-10-15T14:21:11Z</dcterms:modified>
</cp:coreProperties>
</file>