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Інші комп’ютери\Ноутбук новый\Documents\UN Women 2025-26\Форум\"/>
    </mc:Choice>
  </mc:AlternateContent>
  <bookViews>
    <workbookView showHorizontalScroll="0" showVerticalScroll="0" showSheetTabs="0" xWindow="-105" yWindow="-105" windowWidth="23250" windowHeight="12450"/>
  </bookViews>
  <sheets>
    <sheet name="Лист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I17" i="1"/>
  <c r="I14" i="1"/>
  <c r="I12" i="1"/>
  <c r="I10" i="1"/>
  <c r="I8" i="1"/>
  <c r="I6" i="1"/>
  <c r="I19" i="1" l="1"/>
  <c r="I20" i="1" l="1"/>
  <c r="I21" i="1" l="1"/>
</calcChain>
</file>

<file path=xl/sharedStrings.xml><?xml version="1.0" encoding="utf-8"?>
<sst xmlns="http://schemas.openxmlformats.org/spreadsheetml/2006/main" count="68" uniqueCount="54">
  <si>
    <t>на 1 особу</t>
  </si>
  <si>
    <t>%</t>
  </si>
  <si>
    <t>Ітого за пунктом 1:</t>
  </si>
  <si>
    <t>ланч</t>
  </si>
  <si>
    <t>Додаток №4 до Тендерної документації Форма Кошторисного розрахунку послуг</t>
  </si>
  <si>
    <t>Итого Ціна ТЕНДЕРНОЇ ПРОПОЗИЦІЇ:</t>
  </si>
  <si>
    <t>вечеря</t>
  </si>
  <si>
    <t>Х</t>
  </si>
  <si>
    <t>Підпис уповноваженої особи, дата</t>
  </si>
  <si>
    <t>Місце проведення: м. Дніпро Дніпропетровської області</t>
  </si>
  <si>
    <t>Ланч</t>
  </si>
  <si>
    <t>На один захід</t>
  </si>
  <si>
    <t>Комісійний відсоток виконавця (не більше 15%) (окрім пункту  п. 1.6)</t>
  </si>
  <si>
    <t xml:space="preserve"> Назва заходу: Одноденний форум для жінок у м. Дніпро (2.3)</t>
  </si>
  <si>
    <t>Період проведення: 15 травня 2026 року</t>
  </si>
  <si>
    <t xml:space="preserve">Найменування </t>
  </si>
  <si>
    <t>Опис</t>
  </si>
  <si>
    <t>Одиниця виміру</t>
  </si>
  <si>
    <t>Кількість</t>
  </si>
  <si>
    <t>Ціна пропозиції</t>
  </si>
  <si>
    <t>Сума пропозиції</t>
  </si>
  <si>
    <t>1.1 Проживання учасниць заходу</t>
  </si>
  <si>
    <t>Забезпечення проживання учасниць заходу у двомісних номерах категорії стандарт з окремими ліжками (включно зі сніданком)– 2 доби на 1 особу. (м. Дніпро – орієнтовно 25 двомісні номери, 50 осіб)</t>
  </si>
  <si>
    <t> доба</t>
  </si>
  <si>
    <t>1.2 Харчування учасниць заходу</t>
  </si>
  <si>
    <t xml:space="preserve"> Кава-пауза 1</t>
  </si>
  <si>
    <t> кава-пауза</t>
  </si>
  <si>
    <t xml:space="preserve"> Кава-пауза 2</t>
  </si>
  <si>
    <t xml:space="preserve">Кава-пауза:
Кава – пауза, орієнтовно на 85 осіб (15.05.2026 11.20-11.50);
склад на 1 особу–
Кава / Чай 150/250 мл
Сік / Вода 250мл
Канапка рибна, не менше 30г
Профітроль з рибною начинкою не менше 30г
Слойка із зеленню та яйцем не менше 50г
Крудіте з овочів не менше  60г
Пінчер не менше 60г
Печиво пісочне не менше 20г
Десерти солодки (мармелад, зефір не менше 40 г 
</t>
  </si>
  <si>
    <t xml:space="preserve">Кава-пауза орієнтовно на 75 осіб  (15.05.2026 17.00-17.30)
Кава / Чай 150/250мл
Сік / Вода 250мл
Гамбургер з куркою, та овочами не менше 200г
Канапка з телятиною не менше 40г
Профітроль з рибною мусовою начинкою не менше 30г 
Шпажка овочева не менше 35 г
Десерт з кремом не менше 50г
Фруктовий салат не менше 60г
</t>
  </si>
  <si>
    <t xml:space="preserve">Кількість -  1 ланч орієнтовно на 80 осіб (15.05.2026 14-00-15.00)
Склад на 1 особу –
Перша старава (з м’ясом, на м’ясному бульоні) не менше 250 г 
Гарнір (картопля/ гречка/ рис) не менше 150г
М'ясна страва (котлета/відбивна/стейк із курятини) не менше 70г
Салат овочевий не менше 150г
Хліб 40г
Напій  (компот/сік) 250 г
</t>
  </si>
  <si>
    <t>Вечеря 1</t>
  </si>
  <si>
    <t>Вечеря 2</t>
  </si>
  <si>
    <t xml:space="preserve">Вечеря- (14.05.2026р)
Кількість – 1 вечеря орієнтовно на 40 осіб 
Склад на 1 особу –
Напй (компот фруктовий/сік) не менше 250 мл
Гарнір (каша гречана /рис/картопля) не менше 200 г
М'ясна страва (котлета /відбивна із курятини) не менше 70 г
Салат овочевий не менше 150 г
Хліб 40 г
</t>
  </si>
  <si>
    <t>вчеря</t>
  </si>
  <si>
    <t xml:space="preserve">Вечеря- (15.05.2026 року)
Кількість – 1 вечеря орієнтовно на 50 осіб 
Склад на 1 особу –
Напй (компот фруктовий/сік) не менше 250 мл
Гарнір (каша гречана /рис/картопля) не менше 200 г
М'ясна страва (котлета /відбивна із курятини) не менше 70 г
Салат овочевий не менше 150 г
Хліб 40 г
</t>
  </si>
  <si>
    <t>Питна вода в залі</t>
  </si>
  <si>
    <t>Вода негазована,  0,5 л, ПЕТ на 1 особу на один день (на столах в залі проведення заходу)</t>
  </si>
  <si>
    <t>пляшка</t>
  </si>
  <si>
    <t>1.3 Брендовані та візуальні матеріали</t>
  </si>
  <si>
    <t xml:space="preserve">1. Банер: Розмір 2000 х 3000 мм, конструкція Pres- wall 200*3000 мм, з люверсами,  якість фотодруку 1440 dpi, ультра фіолетовий  повно кольоровий друк, одностороння, з розробкою макету, кількість 1 шт
2. Стенд на металевій конструкціі, Основа –ДВП, Розмір 1500 х 2000 мм, якість фотодруку 1440 dpi,  повно кольоровий друк, одностороння, з розробкою макету, кількість  –  1 шт
3. Стікер парк (набір наліпок, Розмір А5, з розробкою макету, за погодженням замовника -100 шт
</t>
  </si>
  <si>
    <t>комплект</t>
  </si>
  <si>
    <t>1.4 Транспортування учасників форуму до місця проведення заходу та в зворотньому напрямку</t>
  </si>
  <si>
    <t>За запитом та за наявності підтверджуючих документів транспортування учасників тренінгу до місця проведення заходу та в зворотному напрямку - відшкодування транспортних витрат поїздом (купе, плацкарт, Інтерсіті - 2-й клас), автобусом, за наявності підтверджуючих проїзних документів.</t>
  </si>
  <si>
    <t>за запитом по факту надання відшкодування</t>
  </si>
  <si>
    <t>1.5 Оренда конференц-залу</t>
  </si>
  <si>
    <t>Оренда конференц-залу на 1 день проведення заходу з технічним остаткуванням згідно запиту замовника (15.04.2026, 9.00-17.00)</t>
  </si>
  <si>
    <t>зал</t>
  </si>
  <si>
    <t>1.6 Послуга фото та відео зйомки</t>
  </si>
  <si>
    <t>Забезпечення фото та відео зйомкою форум, - фото та відео зйомка протягом усього заходу  (надання фото- та відоматеріалів у кількості: 200 - загальних фото, 20 оброблених фото для публікацій, 1 відео з відгуками (інтервью) учасників тривалістю не менше 2 хв.)</t>
  </si>
  <si>
    <t>день</t>
  </si>
  <si>
    <t>1.7 Послуги локальних експерток з проведення заходу</t>
  </si>
  <si>
    <t xml:space="preserve">Долучення до заходу п’ять локальних експерток, 1 захід,  вимоги:
1. Експертка  з досвідом в проєктному менеджменті не менше 2 років, досвід проведення навчання для ГО, або ініціативних груп, відповідна освіта та наявність сертифікатів підтверджуючих досвід, резюме;
2. Експертка  з досвідом роботи в комунікації та SMM не менше 2 років, досвід висвітлення роботи ГО або ініціативних груп. відповідна освіта та наявність сертифікатів підтверджуючих досвід, резюме;
3. Експертка  з досвідом тренерської діяльності, досвід проведення психологічних сесій для великих груп жінок, відповідна освіта та наявність сертифікатів підтверджуючих досвід, вища психологічна освіта резюме;
4. Експертка  з досвідом громадської діяльності, вміння організовувати та впроваджувати суспільно значущі ініціативи, бажано досвід тренерської діяльності, вміння виступати на велику авдиторію, наявні успішні реалізовані проєкти, відповідна освіта та наявність сертифікатів підтверджуючих досвід, резюме;
5. Експертка  з досвідом залучення фінансування для громадських ініціатив, досвід написання проєктних заявок, досвід тренерської діяльності для го буде перевагою, розуміння українського контексту, відповідна освіта та наявність сертифікатів підтверджуючих досвід, резюме.
</t>
  </si>
  <si>
    <t>Локальна експертка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</si>
</sst>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1" xfId="0" applyBorder="1"/>
    <xf numFmtId="0" fontId="0" fillId="0" borderId="1" xfId="0" applyBorder="1" applyAlignment="1">
      <alignment wrapText="1"/>
    </xf>
    <xf numFmtId="0" fontId="0" fillId="3" borderId="1" xfId="0" applyFill="1" applyBorder="1"/>
    <xf numFmtId="0" fontId="0" fillId="4" borderId="1" xfId="0" applyFill="1" applyBorder="1"/>
    <xf numFmtId="0" fontId="1" fillId="4" borderId="1" xfId="0" applyFont="1" applyFill="1" applyBorder="1"/>
    <xf numFmtId="0" fontId="0" fillId="2" borderId="1" xfId="0" applyFill="1" applyBorder="1"/>
    <xf numFmtId="0" fontId="1" fillId="2" borderId="1" xfId="0" applyFont="1" applyFill="1" applyBorder="1"/>
    <xf numFmtId="0" fontId="0" fillId="0" borderId="1" xfId="0" applyBorder="1" applyAlignment="1">
      <alignment horizontal="right"/>
    </xf>
    <xf numFmtId="0" fontId="0" fillId="6" borderId="1" xfId="0" applyFill="1" applyBorder="1"/>
    <xf numFmtId="0" fontId="0" fillId="6" borderId="0" xfId="0" applyFill="1"/>
    <xf numFmtId="0" fontId="2" fillId="6" borderId="1" xfId="0" applyFont="1" applyFill="1" applyBorder="1"/>
    <xf numFmtId="0" fontId="2" fillId="6" borderId="1" xfId="0" applyFont="1" applyFill="1" applyBorder="1" applyAlignment="1">
      <alignment horizontal="right"/>
    </xf>
    <xf numFmtId="0" fontId="0" fillId="0" borderId="1" xfId="0" applyFont="1" applyBorder="1"/>
    <xf numFmtId="0" fontId="0" fillId="4" borderId="1" xfId="0" applyFont="1" applyFill="1" applyBorder="1"/>
    <xf numFmtId="0" fontId="0" fillId="0" borderId="1" xfId="0" applyFont="1" applyBorder="1" applyAlignment="1">
      <alignment horizontal="right"/>
    </xf>
    <xf numFmtId="0" fontId="1" fillId="0" borderId="2" xfId="0" applyFont="1" applyBorder="1" applyAlignment="1">
      <alignment horizontal="right"/>
    </xf>
    <xf numFmtId="0" fontId="1" fillId="0" borderId="3" xfId="0" applyFont="1" applyBorder="1" applyAlignment="1">
      <alignment horizontal="right"/>
    </xf>
    <xf numFmtId="0" fontId="1" fillId="0" borderId="4" xfId="0" applyFont="1" applyBorder="1" applyAlignment="1">
      <alignment horizontal="right"/>
    </xf>
    <xf numFmtId="0" fontId="1" fillId="5" borderId="2" xfId="0" applyFont="1" applyFill="1" applyBorder="1" applyAlignment="1">
      <alignment horizontal="left" wrapText="1"/>
    </xf>
    <xf numFmtId="0" fontId="1" fillId="5" borderId="3" xfId="0" applyFont="1" applyFill="1" applyBorder="1" applyAlignment="1">
      <alignment horizontal="left" wrapText="1"/>
    </xf>
    <xf numFmtId="0" fontId="1" fillId="5" borderId="4" xfId="0" applyFont="1" applyFill="1" applyBorder="1" applyAlignment="1">
      <alignment horizontal="left"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1" xfId="0" applyFont="1" applyBorder="1" applyAlignment="1">
      <alignment horizontal="left" wrapText="1"/>
    </xf>
    <xf numFmtId="0" fontId="1" fillId="0" borderId="2" xfId="0" applyFont="1" applyBorder="1" applyAlignment="1">
      <alignment horizontal="center" wrapText="1"/>
    </xf>
    <xf numFmtId="0" fontId="1" fillId="0" borderId="4" xfId="0" applyFont="1" applyBorder="1" applyAlignment="1">
      <alignment horizontal="center" wrapText="1"/>
    </xf>
    <xf numFmtId="0" fontId="2" fillId="6" borderId="1" xfId="0" applyFont="1" applyFill="1" applyBorder="1" applyAlignment="1">
      <alignment horizontal="right" wrapText="1"/>
    </xf>
    <xf numFmtId="0" fontId="0" fillId="0" borderId="1" xfId="0" applyBorder="1" applyAlignment="1">
      <alignment horizontal="righ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tabSelected="1" topLeftCell="A16" zoomScale="80" zoomScaleNormal="80" workbookViewId="0">
      <selection activeCell="A19" sqref="A19:XFD19"/>
    </sheetView>
  </sheetViews>
  <sheetFormatPr defaultRowHeight="15" x14ac:dyDescent="0.25"/>
  <cols>
    <col min="1" max="1" width="4.7109375" customWidth="1"/>
    <col min="2" max="2" width="60.140625" customWidth="1"/>
    <col min="3" max="3" width="64.5703125" customWidth="1"/>
    <col min="4" max="4" width="13.140625" customWidth="1"/>
    <col min="5" max="7" width="16.42578125" customWidth="1"/>
    <col min="8" max="8" width="16.28515625" style="10" customWidth="1"/>
    <col min="9" max="9" width="14.42578125" customWidth="1"/>
  </cols>
  <sheetData>
    <row r="1" spans="1:9" x14ac:dyDescent="0.25">
      <c r="A1" s="16" t="s">
        <v>4</v>
      </c>
      <c r="B1" s="17"/>
      <c r="C1" s="17"/>
      <c r="D1" s="17"/>
      <c r="E1" s="17"/>
      <c r="F1" s="17"/>
      <c r="G1" s="17"/>
      <c r="H1" s="17"/>
      <c r="I1" s="18"/>
    </row>
    <row r="2" spans="1:9" ht="45" customHeight="1" x14ac:dyDescent="0.25">
      <c r="A2" s="3">
        <v>1</v>
      </c>
      <c r="B2" s="19" t="s">
        <v>13</v>
      </c>
      <c r="C2" s="20"/>
      <c r="D2" s="20"/>
      <c r="E2" s="20"/>
      <c r="F2" s="20"/>
      <c r="G2" s="20"/>
      <c r="H2" s="20"/>
      <c r="I2" s="21"/>
    </row>
    <row r="3" spans="1:9" x14ac:dyDescent="0.25">
      <c r="A3" s="1"/>
      <c r="B3" s="22" t="s">
        <v>14</v>
      </c>
      <c r="C3" s="23"/>
      <c r="D3" s="23"/>
      <c r="E3" s="23"/>
      <c r="F3" s="23"/>
      <c r="G3" s="23"/>
      <c r="H3" s="23"/>
      <c r="I3" s="24"/>
    </row>
    <row r="4" spans="1:9" ht="27" customHeight="1" x14ac:dyDescent="0.25">
      <c r="A4" s="1"/>
      <c r="B4" s="25" t="s">
        <v>9</v>
      </c>
      <c r="C4" s="26"/>
      <c r="D4" s="26"/>
      <c r="E4" s="26"/>
      <c r="F4" s="26"/>
      <c r="G4" s="26"/>
      <c r="H4" s="26"/>
      <c r="I4" s="27"/>
    </row>
    <row r="5" spans="1:9" ht="27" customHeight="1" x14ac:dyDescent="0.25">
      <c r="A5" s="1"/>
      <c r="B5" s="28" t="s">
        <v>15</v>
      </c>
      <c r="C5" s="28" t="s">
        <v>16</v>
      </c>
      <c r="D5" s="29" t="s">
        <v>17</v>
      </c>
      <c r="E5" s="30"/>
      <c r="F5" s="29" t="s">
        <v>18</v>
      </c>
      <c r="G5" s="30"/>
      <c r="H5" s="28" t="s">
        <v>19</v>
      </c>
      <c r="I5" s="28" t="s">
        <v>20</v>
      </c>
    </row>
    <row r="6" spans="1:9" ht="60" x14ac:dyDescent="0.25">
      <c r="A6" s="1"/>
      <c r="B6" s="1" t="s">
        <v>21</v>
      </c>
      <c r="C6" s="2" t="s">
        <v>22</v>
      </c>
      <c r="D6" s="1" t="s">
        <v>0</v>
      </c>
      <c r="E6" s="1">
        <v>1</v>
      </c>
      <c r="F6" s="8" t="s">
        <v>23</v>
      </c>
      <c r="G6" s="8">
        <v>1</v>
      </c>
      <c r="H6" s="11"/>
      <c r="I6" s="13">
        <f>E6*G6*H6</f>
        <v>0</v>
      </c>
    </row>
    <row r="7" spans="1:9" x14ac:dyDescent="0.25">
      <c r="A7" s="1"/>
      <c r="B7" s="1" t="s">
        <v>24</v>
      </c>
      <c r="C7" s="2"/>
      <c r="D7" s="1"/>
      <c r="E7" s="1"/>
      <c r="F7" s="8"/>
      <c r="G7" s="1"/>
      <c r="H7" s="11"/>
      <c r="I7" s="13"/>
    </row>
    <row r="8" spans="1:9" ht="195" x14ac:dyDescent="0.25">
      <c r="A8" s="1"/>
      <c r="B8" s="1" t="s">
        <v>25</v>
      </c>
      <c r="C8" s="2" t="s">
        <v>28</v>
      </c>
      <c r="D8" s="1" t="s">
        <v>0</v>
      </c>
      <c r="E8" s="1">
        <v>1</v>
      </c>
      <c r="F8" s="8" t="s">
        <v>26</v>
      </c>
      <c r="G8" s="8">
        <v>1</v>
      </c>
      <c r="H8" s="11"/>
      <c r="I8" s="13">
        <f>E8*G8*H8</f>
        <v>0</v>
      </c>
    </row>
    <row r="9" spans="1:9" ht="150" x14ac:dyDescent="0.25">
      <c r="A9" s="1"/>
      <c r="B9" s="1" t="s">
        <v>27</v>
      </c>
      <c r="C9" s="2" t="s">
        <v>29</v>
      </c>
      <c r="D9" s="1" t="s">
        <v>0</v>
      </c>
      <c r="E9" s="1">
        <v>1</v>
      </c>
      <c r="F9" s="8" t="s">
        <v>26</v>
      </c>
      <c r="G9" s="8">
        <v>1</v>
      </c>
      <c r="H9" s="11"/>
      <c r="I9" s="13"/>
    </row>
    <row r="10" spans="1:9" ht="135" x14ac:dyDescent="0.25">
      <c r="A10" s="1"/>
      <c r="B10" s="1" t="s">
        <v>10</v>
      </c>
      <c r="C10" s="2" t="s">
        <v>30</v>
      </c>
      <c r="D10" s="1" t="s">
        <v>0</v>
      </c>
      <c r="E10" s="1">
        <v>1</v>
      </c>
      <c r="F10" s="8" t="s">
        <v>3</v>
      </c>
      <c r="G10" s="8">
        <v>1</v>
      </c>
      <c r="H10" s="11"/>
      <c r="I10" s="13">
        <f>E10*G10*H10</f>
        <v>0</v>
      </c>
    </row>
    <row r="11" spans="1:9" ht="135" x14ac:dyDescent="0.25">
      <c r="A11" s="1"/>
      <c r="B11" s="1" t="s">
        <v>31</v>
      </c>
      <c r="C11" s="2" t="s">
        <v>33</v>
      </c>
      <c r="D11" s="1" t="s">
        <v>0</v>
      </c>
      <c r="E11" s="1">
        <v>1</v>
      </c>
      <c r="F11" s="8" t="s">
        <v>34</v>
      </c>
      <c r="G11" s="8">
        <v>1</v>
      </c>
      <c r="H11" s="11"/>
      <c r="I11" s="13"/>
    </row>
    <row r="12" spans="1:9" ht="135" x14ac:dyDescent="0.25">
      <c r="A12" s="1"/>
      <c r="B12" s="1" t="s">
        <v>32</v>
      </c>
      <c r="C12" s="2" t="s">
        <v>35</v>
      </c>
      <c r="D12" s="1" t="s">
        <v>0</v>
      </c>
      <c r="E12" s="1">
        <v>1</v>
      </c>
      <c r="F12" s="8" t="s">
        <v>6</v>
      </c>
      <c r="G12" s="8">
        <v>1</v>
      </c>
      <c r="H12" s="11"/>
      <c r="I12" s="13">
        <f>E12*G12*H12</f>
        <v>0</v>
      </c>
    </row>
    <row r="13" spans="1:9" ht="30" x14ac:dyDescent="0.25">
      <c r="A13" s="1"/>
      <c r="B13" s="2" t="s">
        <v>36</v>
      </c>
      <c r="C13" s="2" t="s">
        <v>37</v>
      </c>
      <c r="D13" s="1" t="s">
        <v>0</v>
      </c>
      <c r="E13" s="8">
        <v>1</v>
      </c>
      <c r="F13" s="8" t="s">
        <v>38</v>
      </c>
      <c r="G13" s="8">
        <v>2</v>
      </c>
      <c r="H13" s="12"/>
      <c r="I13" s="15"/>
    </row>
    <row r="14" spans="1:9" ht="150" x14ac:dyDescent="0.25">
      <c r="A14" s="1"/>
      <c r="B14" s="1" t="s">
        <v>39</v>
      </c>
      <c r="C14" s="2" t="s">
        <v>40</v>
      </c>
      <c r="D14" s="2" t="s">
        <v>11</v>
      </c>
      <c r="E14" s="1">
        <v>1</v>
      </c>
      <c r="F14" s="8" t="s">
        <v>41</v>
      </c>
      <c r="G14" s="1">
        <v>1</v>
      </c>
      <c r="H14" s="11"/>
      <c r="I14" s="13">
        <f>E14*H14</f>
        <v>0</v>
      </c>
    </row>
    <row r="15" spans="1:9" ht="75" x14ac:dyDescent="0.25">
      <c r="A15" s="1"/>
      <c r="B15" s="2" t="s">
        <v>42</v>
      </c>
      <c r="C15" s="2" t="s">
        <v>43</v>
      </c>
      <c r="D15" s="32" t="s">
        <v>7</v>
      </c>
      <c r="E15" s="8" t="s">
        <v>7</v>
      </c>
      <c r="F15" s="8" t="s">
        <v>7</v>
      </c>
      <c r="G15" s="8" t="s">
        <v>7</v>
      </c>
      <c r="H15" s="31" t="s">
        <v>44</v>
      </c>
      <c r="I15" s="15" t="s">
        <v>7</v>
      </c>
    </row>
    <row r="16" spans="1:9" ht="30" x14ac:dyDescent="0.25">
      <c r="A16" s="1"/>
      <c r="B16" s="1" t="s">
        <v>45</v>
      </c>
      <c r="C16" s="2" t="s">
        <v>46</v>
      </c>
      <c r="D16" s="2" t="s">
        <v>11</v>
      </c>
      <c r="E16" s="1">
        <v>1</v>
      </c>
      <c r="F16" s="8" t="s">
        <v>47</v>
      </c>
      <c r="G16" s="1">
        <v>1</v>
      </c>
      <c r="H16" s="11"/>
      <c r="I16" s="13"/>
    </row>
    <row r="17" spans="1:9" ht="75" x14ac:dyDescent="0.25">
      <c r="A17" s="1"/>
      <c r="B17" s="1" t="s">
        <v>48</v>
      </c>
      <c r="C17" s="2" t="s">
        <v>49</v>
      </c>
      <c r="D17" s="2" t="s">
        <v>11</v>
      </c>
      <c r="E17" s="1">
        <v>1</v>
      </c>
      <c r="F17" s="8" t="s">
        <v>50</v>
      </c>
      <c r="G17" s="1">
        <v>1</v>
      </c>
      <c r="H17" s="11"/>
      <c r="I17" s="13">
        <f>E17*H17</f>
        <v>0</v>
      </c>
    </row>
    <row r="18" spans="1:9" ht="360" x14ac:dyDescent="0.25">
      <c r="A18" s="1"/>
      <c r="B18" s="1" t="s">
        <v>51</v>
      </c>
      <c r="C18" s="2" t="s">
        <v>52</v>
      </c>
      <c r="D18" s="2" t="s">
        <v>11</v>
      </c>
      <c r="E18" s="1">
        <v>1</v>
      </c>
      <c r="F18" s="32" t="s">
        <v>53</v>
      </c>
      <c r="G18" s="1">
        <v>5</v>
      </c>
      <c r="H18" s="11"/>
      <c r="I18" s="13">
        <f>E18*H18</f>
        <v>0</v>
      </c>
    </row>
    <row r="19" spans="1:9" x14ac:dyDescent="0.25">
      <c r="A19" s="1"/>
      <c r="B19" s="1" t="s">
        <v>12</v>
      </c>
      <c r="C19" s="1"/>
      <c r="D19" s="1" t="s">
        <v>1</v>
      </c>
      <c r="E19" s="1"/>
      <c r="F19" s="1"/>
      <c r="G19" s="1"/>
      <c r="H19" s="11"/>
      <c r="I19" s="13">
        <f>H19*0.15</f>
        <v>0</v>
      </c>
    </row>
    <row r="20" spans="1:9" x14ac:dyDescent="0.25">
      <c r="A20" s="4"/>
      <c r="B20" s="5" t="s">
        <v>2</v>
      </c>
      <c r="C20" s="4"/>
      <c r="D20" s="4"/>
      <c r="E20" s="4"/>
      <c r="F20" s="4"/>
      <c r="G20" s="4"/>
      <c r="H20" s="9"/>
      <c r="I20" s="14">
        <f>H19+I19</f>
        <v>0</v>
      </c>
    </row>
    <row r="21" spans="1:9" x14ac:dyDescent="0.25">
      <c r="A21" s="6"/>
      <c r="B21" s="7" t="s">
        <v>5</v>
      </c>
      <c r="C21" s="6"/>
      <c r="D21" s="6"/>
      <c r="E21" s="6"/>
      <c r="F21" s="6"/>
      <c r="G21" s="6"/>
      <c r="H21" s="6"/>
      <c r="I21" s="6" t="e">
        <f>#REF!+#REF!+#REF!+#REF!+#REF!+#REF!+I20</f>
        <v>#REF!</v>
      </c>
    </row>
    <row r="23" spans="1:9" x14ac:dyDescent="0.25">
      <c r="B23" t="s">
        <v>8</v>
      </c>
    </row>
  </sheetData>
  <mergeCells count="6">
    <mergeCell ref="D5:E5"/>
    <mergeCell ref="F5:G5"/>
    <mergeCell ref="A1:I1"/>
    <mergeCell ref="B2:I2"/>
    <mergeCell ref="B3:I3"/>
    <mergeCell ref="B4:I4"/>
  </mergeCells>
  <pageMargins left="0.7" right="0.7" top="0.75" bottom="0.75" header="0.3" footer="0.3"/>
  <pageSetup paperSize="9" scale="60"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ВИКТОРИЯ</dc:creator>
  <cp:lastModifiedBy>hp</cp:lastModifiedBy>
  <cp:lastPrinted>2024-05-28T07:37:25Z</cp:lastPrinted>
  <dcterms:created xsi:type="dcterms:W3CDTF">2020-05-22T10:26:49Z</dcterms:created>
  <dcterms:modified xsi:type="dcterms:W3CDTF">2026-04-20T12:02:37Z</dcterms:modified>
</cp:coreProperties>
</file>